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<sst xmlns="http://schemas.openxmlformats.org/spreadsheetml/2006/main" count="522" uniqueCount="132">
  <si>
    <t>КОДЫ</t>
  </si>
  <si>
    <t>на</t>
  </si>
  <si>
    <t>«01» января 2016 г.</t>
  </si>
  <si>
    <t>Форма по ОКУД</t>
  </si>
  <si>
    <t>Дата</t>
  </si>
  <si>
    <t>01.01.2016</t>
  </si>
  <si>
    <t>Главный распорядитель, распорядитель, получатель бюджетных средств, главный администратор, администратор источников финансирования дефицита бюджета</t>
  </si>
  <si>
    <t>по ОКПО</t>
  </si>
  <si>
    <t>Глава по БК</t>
  </si>
  <si>
    <t>951</t>
  </si>
  <si>
    <t>Наименование бюджета</t>
  </si>
  <si>
    <t>по ОКТМО</t>
  </si>
  <si>
    <t>Периодичность: месячная, квартальная, годовая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</si>
  <si>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</si>
  <si>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</si>
  <si>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</si>
  <si>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</si>
  <si>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</si>
  <si>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стро-
ки</t>
  </si>
  <si>
    <t>Код по бюджетной классификации</t>
  </si>
  <si>
    <t>Утверждено (доведено) на 2015 год</t>
  </si>
  <si>
    <t>Обязательства</t>
  </si>
  <si>
    <t>Исполнено денежных обязательств</t>
  </si>
  <si>
    <t>Не исполнено</t>
  </si>
  <si>
    <t>бюджетных ассигнований</t>
  </si>
  <si>
    <t>лимитов бюджетных обязательств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</si>
  <si>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</si>
  <si>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</si>
  <si>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</si>
  <si>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</si>
  <si>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</si>
  <si>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</si>
  <si>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</si>
  <si>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1. Бюджетные обязательства текущего (отчетного) финансового года по расходам, всего:</t>
  </si>
  <si>
    <t>×</t>
  </si>
  <si>
    <t>в том числе:</t>
  </si>
  <si>
    <t>Заработная плата</t>
  </si>
  <si>
    <t>0102</t>
  </si>
  <si>
    <t>981</t>
  </si>
  <si>
    <t>0011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</si>
  <si>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</si>
  <si>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</si>
  <si>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</si>
  <si>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</si>
  <si>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</si>
  <si>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</si>
  <si>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</si>
  <si>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0104</t>
  </si>
  <si>
    <t>092</t>
  </si>
  <si>
    <t>Увеличение стоимости материальных запасов</t>
  </si>
  <si>
    <t>999</t>
  </si>
  <si>
    <t>7239</t>
  </si>
  <si>
    <t>244</t>
  </si>
  <si>
    <t>340</t>
  </si>
  <si>
    <t>Прочие расходы</t>
  </si>
  <si>
    <t>0019</t>
  </si>
  <si>
    <t>851</t>
  </si>
  <si>
    <t>290</t>
  </si>
  <si>
    <t>852</t>
  </si>
  <si>
    <t>Транспортные услуги</t>
  </si>
  <si>
    <t>222</t>
  </si>
  <si>
    <t>Прочие работы, услуги</t>
  </si>
  <si>
    <t>226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</si>
  <si>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</si>
  <si>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</si>
  <si>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</si>
  <si>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</si>
  <si>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</si>
  <si>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</si>
  <si>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0113</t>
  </si>
  <si>
    <t>9999</t>
  </si>
  <si>
    <t>0203</t>
  </si>
  <si>
    <t>5118</t>
  </si>
  <si>
    <t>0309</t>
  </si>
  <si>
    <t>042</t>
  </si>
  <si>
    <t>0409</t>
  </si>
  <si>
    <t>061</t>
  </si>
  <si>
    <t>2575</t>
  </si>
  <si>
    <t>0503</t>
  </si>
  <si>
    <t>022</t>
  </si>
  <si>
    <t>2562</t>
  </si>
  <si>
    <t>071</t>
  </si>
  <si>
    <t>0801</t>
  </si>
  <si>
    <t>052</t>
  </si>
  <si>
    <t>7385</t>
  </si>
  <si>
    <t>051</t>
  </si>
  <si>
    <t>Пенсии, пособия, выплачиваемые организациями сектора государственного управления</t>
  </si>
  <si>
    <t>1001</t>
  </si>
  <si>
    <t>011</t>
  </si>
  <si>
    <t>2560</t>
  </si>
  <si>
    <t>312</t>
  </si>
  <si>
    <t>263</t>
  </si>
  <si>
    <t>1102</t>
  </si>
  <si>
    <t>081</t>
  </si>
  <si>
    <t>2578</t>
  </si>
  <si>
    <t>2. Бюджетные обязательства текущего (отчетного) финансового года по выплатам источников финансирования дефицита бюджета, всего:</t>
  </si>
  <si>
    <t>х</t>
  </si>
  <si>
    <t>3. Обязательства финансовых годов, следующих за текущим (отчетным) финансовым годом, всего</t>
  </si>
  <si>
    <t>по расходам</t>
  </si>
  <si>
    <t>по выплатам источников финансирования дефицита бюджета</t>
  </si>
  <si>
    <t>Итого</t>
  </si>
  <si>
    <t/>
  </si>
  <si>
    <t>(подпись)</t>
  </si>
  <si>
    <t>(расшифровка подписи)</t>
  </si>
  <si>
    <t/>
  </si>
  <si>
    <t>Начальник сектора экономики и финансов</t>
  </si>
  <si>
    <t>(в ред. Приказов Минфина России от 19.12.2014 № 157н, от 31.12.2015 № 229н)</t>
  </si>
  <si>
    <t xml:space="preserve">ОТЧЕТ </t>
  </si>
  <si>
    <t xml:space="preserve">                                   О БЮДЖЕТНЫХ ОБЯЗАТЕЛЬСТВАХ</t>
  </si>
  <si>
    <t>-</t>
  </si>
  <si>
    <t> Пособия по социальной помощи населению</t>
  </si>
  <si>
    <t>0502</t>
  </si>
  <si>
    <t>021</t>
  </si>
  <si>
    <t> Безвозмездные перечисления государственным и муниципальным организациям</t>
  </si>
  <si>
    <t>991</t>
  </si>
  <si>
    <t> Увеличение стоимости основных средств</t>
  </si>
  <si>
    <t>0705</t>
  </si>
  <si>
    <t> Прочие работы, услуги</t>
  </si>
  <si>
    <t>101</t>
  </si>
  <si>
    <t>2574</t>
  </si>
  <si>
    <t>2587</t>
  </si>
  <si>
    <t> Арендная плата за пользование имуществом</t>
  </si>
  <si>
    <t>22 января 2016 г.</t>
  </si>
  <si>
    <t>Сухов И.И.</t>
  </si>
  <si>
    <t>Мирная Е.В.</t>
  </si>
  <si>
    <t>Мирная Т.И.</t>
  </si>
  <si>
    <t>Главный  бухгалтер</t>
  </si>
  <si>
    <t>Руководитель</t>
  </si>
  <si>
    <t>04229024</t>
  </si>
  <si>
    <t>,</t>
  </si>
  <si>
    <t>Администрация Калининского сельского поселения Ремонтненского района  Ростовской области</t>
  </si>
  <si>
    <t>Бюджет Калининского сельского поселения Ремонтненскогорайона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</si>
</sst>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.00;[Red]\-#,##0.00"/>
    <numFmt numFmtId="166" formatCode="[=0]&quot;−&quot;;General"/>
    <numFmt numFmtId="167" formatCode="0.00;[Red]\-0.00"/>
    <numFmt numFmtId="168" formatCode="[=0]&quot;-&quot;;General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/>
      <top style="medium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thin"/>
    </border>
    <border>
      <left style="hair">
        <color rgb="FF000000"/>
      </left>
      <right/>
      <top/>
      <bottom style="thin"/>
    </border>
    <border>
      <left style="hair">
        <color rgb="FF000000"/>
      </left>
      <right/>
      <top style="thin"/>
      <bottom style="thin"/>
    </border>
    <border>
      <left style="hair">
        <color rgb="FF000000"/>
      </left>
      <right style="thin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/>
      <bottom style="thin"/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hair">
        <color rgb="FF000000"/>
      </left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/>
      <bottom style="thin"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2" fillId="33" borderId="0" xfId="0" applyFont="1" applyFill="1" applyAlignment="1">
      <alignment horizontal="center" vertical="top"/>
    </xf>
    <xf numFmtId="0" fontId="2" fillId="33" borderId="19" xfId="0" applyFont="1" applyFill="1" applyBorder="1" applyAlignment="1">
      <alignment horizontal="centerContinuous" vertical="top"/>
    </xf>
    <xf numFmtId="0" fontId="2" fillId="33" borderId="0" xfId="0" applyFont="1" applyFill="1" applyAlignment="1">
      <alignment horizontal="centerContinuous" vertical="top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4" fillId="33" borderId="3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/>
    </xf>
    <xf numFmtId="0" fontId="2" fillId="33" borderId="33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34" xfId="0" applyFont="1" applyFill="1" applyBorder="1" applyAlignment="1">
      <alignment horizontal="center" vertical="top"/>
    </xf>
    <xf numFmtId="0" fontId="2" fillId="33" borderId="35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2" fillId="33" borderId="37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top"/>
    </xf>
    <xf numFmtId="0" fontId="2" fillId="33" borderId="39" xfId="0" applyFont="1" applyFill="1" applyBorder="1" applyAlignment="1">
      <alignment horizontal="center" vertical="top"/>
    </xf>
    <xf numFmtId="0" fontId="2" fillId="33" borderId="4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4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 indent="1"/>
    </xf>
    <xf numFmtId="0" fontId="0" fillId="33" borderId="30" xfId="0" applyFont="1" applyFill="1" applyBorder="1" applyAlignment="1">
      <alignment horizontal="right" vertical="center" indent="1"/>
    </xf>
    <xf numFmtId="164" fontId="0" fillId="33" borderId="49" xfId="0" applyNumberFormat="1" applyFon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 vertical="top"/>
    </xf>
    <xf numFmtId="165" fontId="2" fillId="33" borderId="15" xfId="0" applyNumberFormat="1" applyFont="1" applyFill="1" applyBorder="1" applyAlignment="1">
      <alignment horizontal="center" vertical="top"/>
    </xf>
    <xf numFmtId="165" fontId="2" fillId="33" borderId="12" xfId="0" applyNumberFormat="1" applyFont="1" applyFill="1" applyBorder="1" applyAlignment="1">
      <alignment horizontal="center" vertical="top"/>
    </xf>
    <xf numFmtId="165" fontId="2" fillId="33" borderId="29" xfId="0" applyNumberFormat="1" applyFont="1" applyFill="1" applyBorder="1" applyAlignment="1">
      <alignment horizontal="center" vertical="top"/>
    </xf>
    <xf numFmtId="165" fontId="2" fillId="33" borderId="18" xfId="0" applyNumberFormat="1" applyFont="1" applyFill="1" applyBorder="1" applyAlignment="1">
      <alignment horizontal="center" vertical="top"/>
    </xf>
    <xf numFmtId="165" fontId="2" fillId="33" borderId="51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2" fillId="33" borderId="52" xfId="0" applyFont="1" applyFill="1" applyBorder="1" applyAlignment="1">
      <alignment horizontal="center" vertical="top"/>
    </xf>
    <xf numFmtId="165" fontId="2" fillId="33" borderId="12" xfId="0" applyNumberFormat="1" applyFont="1" applyFill="1" applyBorder="1" applyAlignment="1">
      <alignment horizontal="center" vertical="top"/>
    </xf>
    <xf numFmtId="0" fontId="2" fillId="33" borderId="53" xfId="0" applyFont="1" applyFill="1" applyBorder="1" applyAlignment="1">
      <alignment horizontal="center" vertical="top"/>
    </xf>
    <xf numFmtId="0" fontId="2" fillId="33" borderId="54" xfId="0" applyFont="1" applyFill="1" applyBorder="1" applyAlignment="1">
      <alignment horizontal="center" vertical="top"/>
    </xf>
    <xf numFmtId="165" fontId="2" fillId="33" borderId="45" xfId="0" applyNumberFormat="1" applyFont="1" applyFill="1" applyBorder="1" applyAlignment="1">
      <alignment horizontal="center" vertical="top"/>
    </xf>
    <xf numFmtId="165" fontId="2" fillId="33" borderId="55" xfId="0" applyNumberFormat="1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2" fillId="33" borderId="57" xfId="0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165" fontId="2" fillId="33" borderId="58" xfId="0" applyNumberFormat="1" applyFont="1" applyFill="1" applyBorder="1" applyAlignment="1">
      <alignment horizontal="center" vertical="top"/>
    </xf>
    <xf numFmtId="165" fontId="2" fillId="33" borderId="56" xfId="0" applyNumberFormat="1" applyFont="1" applyFill="1" applyBorder="1" applyAlignment="1">
      <alignment horizontal="center" vertical="top"/>
    </xf>
    <xf numFmtId="165" fontId="2" fillId="33" borderId="59" xfId="0" applyNumberFormat="1" applyFont="1" applyFill="1" applyBorder="1" applyAlignment="1">
      <alignment horizontal="center" vertical="top"/>
    </xf>
    <xf numFmtId="165" fontId="2" fillId="33" borderId="59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167" fontId="2" fillId="33" borderId="15" xfId="0" applyNumberFormat="1" applyFont="1" applyFill="1" applyBorder="1" applyAlignment="1">
      <alignment horizontal="center" vertical="top"/>
    </xf>
    <xf numFmtId="166" fontId="2" fillId="33" borderId="12" xfId="0" applyNumberFormat="1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167" fontId="2" fillId="33" borderId="15" xfId="0" applyNumberFormat="1" applyFont="1" applyFill="1" applyBorder="1" applyAlignment="1">
      <alignment horizontal="center" vertical="top"/>
    </xf>
    <xf numFmtId="166" fontId="2" fillId="33" borderId="60" xfId="0" applyNumberFormat="1" applyFont="1" applyFill="1" applyBorder="1" applyAlignment="1">
      <alignment horizontal="center" vertical="top"/>
    </xf>
    <xf numFmtId="0" fontId="22" fillId="0" borderId="61" xfId="0" applyFont="1" applyFill="1" applyBorder="1" applyAlignment="1">
      <alignment horizontal="center" wrapText="1"/>
    </xf>
    <xf numFmtId="0" fontId="22" fillId="0" borderId="62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vertical="top"/>
    </xf>
    <xf numFmtId="0" fontId="2" fillId="33" borderId="59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165" fontId="2" fillId="33" borderId="41" xfId="0" applyNumberFormat="1" applyFont="1" applyFill="1" applyBorder="1" applyAlignment="1">
      <alignment horizontal="center" vertical="top"/>
    </xf>
    <xf numFmtId="165" fontId="2" fillId="33" borderId="63" xfId="0" applyNumberFormat="1" applyFont="1" applyFill="1" applyBorder="1" applyAlignment="1">
      <alignment horizontal="center" vertical="top"/>
    </xf>
    <xf numFmtId="165" fontId="2" fillId="33" borderId="64" xfId="0" applyNumberFormat="1" applyFont="1" applyFill="1" applyBorder="1" applyAlignment="1">
      <alignment horizontal="center" vertical="top"/>
    </xf>
    <xf numFmtId="0" fontId="2" fillId="33" borderId="6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top" wrapText="1"/>
    </xf>
    <xf numFmtId="165" fontId="2" fillId="33" borderId="27" xfId="0" applyNumberFormat="1" applyFont="1" applyFill="1" applyBorder="1" applyAlignment="1">
      <alignment horizontal="center" vertical="top"/>
    </xf>
    <xf numFmtId="165" fontId="2" fillId="33" borderId="27" xfId="0" applyNumberFormat="1" applyFont="1" applyFill="1" applyBorder="1" applyAlignment="1">
      <alignment horizontal="center" vertical="top"/>
    </xf>
    <xf numFmtId="165" fontId="2" fillId="33" borderId="66" xfId="0" applyNumberFormat="1" applyFont="1" applyFill="1" applyBorder="1" applyAlignment="1">
      <alignment horizontal="center" vertical="top"/>
    </xf>
    <xf numFmtId="166" fontId="2" fillId="33" borderId="27" xfId="0" applyNumberFormat="1" applyFont="1" applyFill="1" applyBorder="1" applyAlignment="1">
      <alignment horizontal="center" vertical="top"/>
    </xf>
    <xf numFmtId="0" fontId="2" fillId="33" borderId="6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wrapText="1"/>
    </xf>
    <xf numFmtId="165" fontId="2" fillId="33" borderId="15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6" fontId="2" fillId="33" borderId="29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166" fontId="2" fillId="33" borderId="15" xfId="0" applyNumberFormat="1" applyFont="1" applyFill="1" applyBorder="1" applyAlignment="1">
      <alignment horizontal="center"/>
    </xf>
    <xf numFmtId="166" fontId="2" fillId="33" borderId="18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 vertical="top"/>
    </xf>
    <xf numFmtId="0" fontId="22" fillId="0" borderId="68" xfId="0" applyFont="1" applyFill="1" applyBorder="1" applyAlignment="1">
      <alignment horizontal="center" wrapText="1"/>
    </xf>
    <xf numFmtId="0" fontId="0" fillId="33" borderId="69" xfId="0" applyFont="1" applyFill="1" applyBorder="1" applyAlignment="1">
      <alignment horizontal="center" vertical="top" wrapText="1"/>
    </xf>
    <xf numFmtId="166" fontId="2" fillId="33" borderId="45" xfId="0" applyNumberFormat="1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center" vertical="top"/>
    </xf>
    <xf numFmtId="166" fontId="2" fillId="33" borderId="27" xfId="0" applyNumberFormat="1" applyFont="1" applyFill="1" applyBorder="1" applyAlignment="1">
      <alignment horizontal="center" vertical="top"/>
    </xf>
    <xf numFmtId="166" fontId="2" fillId="33" borderId="32" xfId="0" applyNumberFormat="1" applyFont="1" applyFill="1" applyBorder="1" applyAlignment="1">
      <alignment horizontal="center" vertical="top"/>
    </xf>
    <xf numFmtId="168" fontId="0" fillId="33" borderId="19" xfId="0" applyNumberFormat="1" applyFont="1" applyFill="1" applyBorder="1" applyAlignment="1">
      <alignment horizontal="center" vertical="top"/>
    </xf>
    <xf numFmtId="166" fontId="2" fillId="33" borderId="7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166" fontId="2" fillId="33" borderId="12" xfId="0" applyNumberFormat="1" applyFont="1" applyFill="1" applyBorder="1" applyAlignment="1">
      <alignment horizontal="center" vertical="top"/>
    </xf>
    <xf numFmtId="166" fontId="2" fillId="33" borderId="48" xfId="0" applyNumberFormat="1" applyFont="1" applyFill="1" applyBorder="1" applyAlignment="1">
      <alignment horizontal="center" vertical="top"/>
    </xf>
    <xf numFmtId="166" fontId="0" fillId="33" borderId="23" xfId="0" applyNumberFormat="1" applyFont="1" applyFill="1" applyBorder="1" applyAlignment="1">
      <alignment horizontal="center" vertical="top"/>
    </xf>
    <xf numFmtId="166" fontId="2" fillId="33" borderId="72" xfId="0" applyNumberFormat="1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top"/>
    </xf>
    <xf numFmtId="0" fontId="2" fillId="33" borderId="30" xfId="0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166" fontId="2" fillId="33" borderId="73" xfId="0" applyNumberFormat="1" applyFont="1" applyFill="1" applyBorder="1" applyAlignment="1">
      <alignment horizontal="center" vertical="top"/>
    </xf>
    <xf numFmtId="166" fontId="0" fillId="33" borderId="18" xfId="0" applyNumberFormat="1" applyFont="1" applyFill="1" applyBorder="1" applyAlignment="1">
      <alignment horizontal="center" vertical="top"/>
    </xf>
    <xf numFmtId="166" fontId="2" fillId="33" borderId="74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165" fontId="2" fillId="33" borderId="31" xfId="0" applyNumberFormat="1" applyFont="1" applyFill="1" applyBorder="1" applyAlignment="1">
      <alignment horizontal="center" vertical="top"/>
    </xf>
    <xf numFmtId="166" fontId="2" fillId="33" borderId="31" xfId="0" applyNumberFormat="1" applyFont="1" applyFill="1" applyBorder="1" applyAlignment="1">
      <alignment horizontal="center" vertical="top"/>
    </xf>
    <xf numFmtId="165" fontId="2" fillId="33" borderId="75" xfId="0" applyNumberFormat="1" applyFont="1" applyFill="1" applyBorder="1" applyAlignment="1">
      <alignment horizontal="center" vertical="top"/>
    </xf>
    <xf numFmtId="167" fontId="2" fillId="33" borderId="12" xfId="0" applyNumberFormat="1" applyFont="1" applyFill="1" applyBorder="1" applyAlignment="1">
      <alignment horizontal="center" vertical="top"/>
    </xf>
    <xf numFmtId="167" fontId="2" fillId="33" borderId="76" xfId="0" applyNumberFormat="1" applyFont="1" applyFill="1" applyBorder="1" applyAlignment="1">
      <alignment horizontal="center" vertical="top"/>
    </xf>
    <xf numFmtId="167" fontId="2" fillId="33" borderId="77" xfId="0" applyNumberFormat="1" applyFont="1" applyFill="1" applyBorder="1" applyAlignment="1">
      <alignment horizontal="center" vertical="top"/>
    </xf>
    <xf numFmtId="165" fontId="2" fillId="33" borderId="78" xfId="0" applyNumberFormat="1" applyFont="1" applyFill="1" applyBorder="1" applyAlignment="1">
      <alignment horizontal="center" vertical="top"/>
    </xf>
    <xf numFmtId="2" fontId="2" fillId="33" borderId="77" xfId="0" applyNumberFormat="1" applyFont="1" applyFill="1" applyBorder="1" applyAlignment="1">
      <alignment horizontal="center" vertical="top"/>
    </xf>
    <xf numFmtId="165" fontId="2" fillId="33" borderId="77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14"/>
  <sheetViews>
    <sheetView tabSelected="1" zoomScale="112" zoomScaleNormal="112" zoomScalePageLayoutView="0" workbookViewId="0" topLeftCell="A1">
      <selection activeCell="N12" sqref="N12"/>
    </sheetView>
  </sheetViews>
  <sheetFormatPr defaultColWidth="10.5" defaultRowHeight="11.25" customHeight="1" outlineLevelRow="1"/>
  <cols>
    <col min="1" max="1" width="29.5" style="1" customWidth="1"/>
    <col min="2" max="2" width="5" style="2" customWidth="1"/>
    <col min="3" max="3" width="3.5" style="3" customWidth="1"/>
    <col min="4" max="5" width="4.66015625" style="1" customWidth="1"/>
    <col min="6" max="6" width="5.33203125" style="1" customWidth="1"/>
    <col min="7" max="7" width="0.82421875" style="1" customWidth="1"/>
    <col min="8" max="8" width="2.5" style="1" customWidth="1"/>
    <col min="9" max="9" width="1.171875" style="1" customWidth="1"/>
    <col min="10" max="10" width="2" style="3" customWidth="1"/>
    <col min="11" max="11" width="1.83203125" style="3" customWidth="1"/>
    <col min="12" max="12" width="13.16015625" style="4" customWidth="1"/>
    <col min="13" max="13" width="4.16015625" style="4" customWidth="1"/>
    <col min="14" max="14" width="9.5" style="4" customWidth="1"/>
    <col min="15" max="15" width="4.16015625" style="4" customWidth="1"/>
    <col min="16" max="16" width="10" style="4" customWidth="1"/>
    <col min="17" max="17" width="3.16015625" style="4" customWidth="1"/>
    <col min="18" max="18" width="9" style="4" customWidth="1"/>
    <col min="19" max="19" width="3.16015625" style="4" customWidth="1"/>
    <col min="20" max="21" width="10" style="4" customWidth="1"/>
    <col min="22" max="22" width="4.16015625" style="4" customWidth="1"/>
    <col min="23" max="23" width="0.82421875" style="4" customWidth="1"/>
    <col min="24" max="24" width="12.33203125" style="4" customWidth="1"/>
    <col min="25" max="25" width="8.33203125" style="4" customWidth="1"/>
    <col min="26" max="26" width="4.83203125" style="4" customWidth="1"/>
    <col min="27" max="27" width="8.33203125" style="4" customWidth="1"/>
    <col min="28" max="28" width="4.83203125" style="4" customWidth="1"/>
  </cols>
  <sheetData>
    <row r="1" spans="1:28" s="1" customFormat="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7" t="s">
        <v>106</v>
      </c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5" customFormat="1" ht="12.75" customHeight="1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0"/>
      <c r="AB2" s="10"/>
    </row>
    <row r="3" spans="1:28" s="5" customFormat="1" ht="12.75" customHeight="1">
      <c r="A3" s="39"/>
      <c r="B3" s="39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9"/>
      <c r="U3" s="39"/>
      <c r="V3" s="39"/>
      <c r="W3" s="39"/>
      <c r="X3" s="39"/>
      <c r="Y3" s="39"/>
      <c r="Z3" s="39"/>
      <c r="AA3" s="10"/>
      <c r="AB3" s="10"/>
    </row>
    <row r="4" spans="1:28" s="1" customFormat="1" ht="1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6" t="s">
        <v>0</v>
      </c>
      <c r="AB4" s="96"/>
    </row>
    <row r="5" spans="1:28" s="1" customFormat="1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1" t="s">
        <v>1</v>
      </c>
      <c r="M5" s="9" t="s">
        <v>2</v>
      </c>
      <c r="N5" s="9"/>
      <c r="O5" s="9"/>
      <c r="P5" s="9"/>
      <c r="Q5" s="9"/>
      <c r="R5" s="9"/>
      <c r="S5" s="9"/>
      <c r="T5" s="9"/>
      <c r="U5" s="9"/>
      <c r="V5" s="9"/>
      <c r="W5" s="97" t="s">
        <v>3</v>
      </c>
      <c r="X5" s="97"/>
      <c r="Y5" s="97"/>
      <c r="Z5" s="98"/>
      <c r="AA5" s="99">
        <v>503128</v>
      </c>
      <c r="AB5" s="99"/>
    </row>
    <row r="6" spans="1:28" s="1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9" t="s">
        <v>4</v>
      </c>
      <c r="Z6" s="60"/>
      <c r="AA6" s="92" t="s">
        <v>5</v>
      </c>
      <c r="AB6" s="92"/>
    </row>
    <row r="7" spans="1:28" s="1" customFormat="1" ht="54" customHeight="1">
      <c r="A7" s="65" t="s">
        <v>6</v>
      </c>
      <c r="B7" s="91" t="s">
        <v>130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61" t="s">
        <v>7</v>
      </c>
      <c r="Z7" s="62"/>
      <c r="AA7" s="100" t="s">
        <v>128</v>
      </c>
      <c r="AB7" s="100"/>
    </row>
    <row r="8" spans="1:28" s="1" customFormat="1" ht="12" customHeight="1">
      <c r="A8" s="65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61" t="s">
        <v>8</v>
      </c>
      <c r="Z8" s="62"/>
      <c r="AA8" s="101" t="s">
        <v>9</v>
      </c>
      <c r="AB8" s="101"/>
    </row>
    <row r="9" spans="1:28" s="1" customFormat="1" ht="10.5" customHeight="1">
      <c r="A9" s="13" t="s">
        <v>10</v>
      </c>
      <c r="B9" s="91" t="s">
        <v>131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59" t="s">
        <v>11</v>
      </c>
      <c r="Z9" s="60"/>
      <c r="AA9" s="92">
        <v>60247433</v>
      </c>
      <c r="AB9" s="92"/>
    </row>
    <row r="10" spans="1:28" s="1" customFormat="1" ht="10.5" customHeight="1">
      <c r="A10" s="93" t="s">
        <v>12</v>
      </c>
      <c r="B10" s="93"/>
      <c r="C10" s="93"/>
      <c r="D10" s="93"/>
      <c r="E10" s="93"/>
      <c r="F10" s="93"/>
      <c r="G10" s="93"/>
      <c r="H10" s="93"/>
      <c r="I10" s="9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2"/>
      <c r="Z10" s="12"/>
      <c r="AA10" s="14"/>
      <c r="AB10" s="15"/>
    </row>
    <row r="11" spans="1:28" s="1" customFormat="1" ht="10.5" customHeight="1" thickBot="1">
      <c r="A11" s="9" t="s">
        <v>13</v>
      </c>
      <c r="B11" s="16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59" t="s">
        <v>15</v>
      </c>
      <c r="Z11" s="60"/>
      <c r="AA11" s="94" t="s">
        <v>16</v>
      </c>
      <c r="AB11" s="94"/>
    </row>
    <row r="12" spans="1:28" s="1" customFormat="1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" customFormat="1" ht="21.75" customHeight="1">
      <c r="A13" s="90" t="s">
        <v>17</v>
      </c>
      <c r="B13" s="95" t="s">
        <v>18</v>
      </c>
      <c r="C13" s="90" t="s">
        <v>19</v>
      </c>
      <c r="D13" s="90"/>
      <c r="E13" s="90"/>
      <c r="F13" s="90"/>
      <c r="G13" s="90"/>
      <c r="H13" s="90"/>
      <c r="I13" s="90"/>
      <c r="J13" s="90"/>
      <c r="K13" s="90"/>
      <c r="L13" s="90" t="s">
        <v>20</v>
      </c>
      <c r="M13" s="90"/>
      <c r="N13" s="90"/>
      <c r="O13" s="90" t="s">
        <v>21</v>
      </c>
      <c r="P13" s="90"/>
      <c r="Q13" s="90"/>
      <c r="R13" s="90"/>
      <c r="S13" s="90"/>
      <c r="T13" s="90"/>
      <c r="U13" s="90"/>
      <c r="V13" s="90"/>
      <c r="W13" s="90" t="s">
        <v>22</v>
      </c>
      <c r="X13" s="90"/>
      <c r="Y13" s="54" t="s">
        <v>23</v>
      </c>
      <c r="Z13" s="55"/>
      <c r="AA13" s="55"/>
      <c r="AB13" s="56"/>
    </row>
    <row r="14" spans="1:28" s="1" customFormat="1" ht="21.75" customHeight="1">
      <c r="A14" s="90"/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0" t="s">
        <v>24</v>
      </c>
      <c r="M14" s="90" t="s">
        <v>25</v>
      </c>
      <c r="N14" s="90"/>
      <c r="O14" s="90" t="s">
        <v>26</v>
      </c>
      <c r="P14" s="90"/>
      <c r="Q14" s="89" t="s">
        <v>27</v>
      </c>
      <c r="R14" s="89"/>
      <c r="S14" s="89"/>
      <c r="T14" s="89"/>
      <c r="U14" s="89" t="s">
        <v>28</v>
      </c>
      <c r="V14" s="89"/>
      <c r="W14" s="90"/>
      <c r="X14" s="90"/>
      <c r="Y14" s="90" t="s">
        <v>29</v>
      </c>
      <c r="Z14" s="90"/>
      <c r="AA14" s="89" t="s">
        <v>30</v>
      </c>
      <c r="AB14" s="89"/>
    </row>
    <row r="15" spans="1:28" s="1" customFormat="1" ht="43.5" customHeight="1">
      <c r="A15" s="90"/>
      <c r="B15" s="9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 t="s">
        <v>31</v>
      </c>
      <c r="R15" s="90"/>
      <c r="S15" s="90" t="s">
        <v>32</v>
      </c>
      <c r="T15" s="90"/>
      <c r="U15" s="89"/>
      <c r="V15" s="89"/>
      <c r="W15" s="90"/>
      <c r="X15" s="90"/>
      <c r="Y15" s="90"/>
      <c r="Z15" s="90"/>
      <c r="AA15" s="89"/>
      <c r="AB15" s="89"/>
    </row>
    <row r="16" spans="1:28" s="1" customFormat="1" ht="10.5" customHeight="1" thickBot="1">
      <c r="A16" s="17">
        <v>1</v>
      </c>
      <c r="B16" s="40">
        <v>2</v>
      </c>
      <c r="C16" s="87">
        <v>3</v>
      </c>
      <c r="D16" s="87"/>
      <c r="E16" s="87"/>
      <c r="F16" s="87"/>
      <c r="G16" s="87"/>
      <c r="H16" s="87"/>
      <c r="I16" s="87"/>
      <c r="J16" s="87"/>
      <c r="K16" s="88"/>
      <c r="L16" s="40">
        <v>4</v>
      </c>
      <c r="M16" s="87">
        <v>5</v>
      </c>
      <c r="N16" s="87"/>
      <c r="O16" s="87">
        <v>6</v>
      </c>
      <c r="P16" s="87"/>
      <c r="Q16" s="87">
        <v>7</v>
      </c>
      <c r="R16" s="87"/>
      <c r="S16" s="87">
        <v>8</v>
      </c>
      <c r="T16" s="87"/>
      <c r="U16" s="87">
        <v>9</v>
      </c>
      <c r="V16" s="87"/>
      <c r="W16" s="87">
        <v>10</v>
      </c>
      <c r="X16" s="87"/>
      <c r="Y16" s="87">
        <v>11</v>
      </c>
      <c r="Z16" s="87"/>
      <c r="AA16" s="88">
        <v>12</v>
      </c>
      <c r="AB16" s="88"/>
    </row>
    <row r="17" spans="1:28" s="6" customFormat="1" ht="43.5" customHeight="1">
      <c r="A17" s="141" t="s">
        <v>33</v>
      </c>
      <c r="B17" s="41">
        <v>200</v>
      </c>
      <c r="C17" s="84" t="s">
        <v>34</v>
      </c>
      <c r="D17" s="85"/>
      <c r="E17" s="85"/>
      <c r="F17" s="85"/>
      <c r="G17" s="85"/>
      <c r="H17" s="85"/>
      <c r="I17" s="85"/>
      <c r="J17" s="85"/>
      <c r="K17" s="86"/>
      <c r="L17" s="142">
        <f>SUM(L19:L95)</f>
        <v>9665200</v>
      </c>
      <c r="M17" s="143">
        <f>SUM(M19:N95)</f>
        <v>9665200</v>
      </c>
      <c r="N17" s="144"/>
      <c r="O17" s="145">
        <v>0</v>
      </c>
      <c r="P17" s="145"/>
      <c r="Q17" s="143">
        <f>SUM(Q19:R95)</f>
        <v>9426251.679999998</v>
      </c>
      <c r="R17" s="143"/>
      <c r="S17" s="145">
        <v>0</v>
      </c>
      <c r="T17" s="145"/>
      <c r="U17" s="143">
        <f>SUM(U19:V95)</f>
        <v>9426251.679999998</v>
      </c>
      <c r="V17" s="143"/>
      <c r="W17" s="143">
        <f>SUM(W19:X95)</f>
        <v>9253355.739999998</v>
      </c>
      <c r="X17" s="143"/>
      <c r="Y17" s="137">
        <f>Q17-W17</f>
        <v>172895.93999999948</v>
      </c>
      <c r="Z17" s="138"/>
      <c r="AA17" s="137">
        <f>Y17-S17</f>
        <v>172895.93999999948</v>
      </c>
      <c r="AB17" s="138"/>
    </row>
    <row r="18" spans="1:28" s="7" customFormat="1" ht="10.5" customHeight="1">
      <c r="A18" s="42" t="s">
        <v>35</v>
      </c>
      <c r="B18" s="19"/>
      <c r="C18" s="68"/>
      <c r="D18" s="68"/>
      <c r="E18" s="68"/>
      <c r="F18" s="68"/>
      <c r="G18" s="68"/>
      <c r="H18" s="68"/>
      <c r="I18" s="68"/>
      <c r="J18" s="68"/>
      <c r="K18" s="68"/>
      <c r="L18" s="42"/>
      <c r="M18" s="42"/>
      <c r="N18" s="146"/>
      <c r="O18" s="147"/>
      <c r="P18" s="147"/>
      <c r="Q18" s="42"/>
      <c r="R18" s="136"/>
      <c r="S18" s="42"/>
      <c r="T18" s="136"/>
      <c r="U18" s="42"/>
      <c r="V18" s="136"/>
      <c r="W18" s="42"/>
      <c r="X18" s="136"/>
      <c r="Y18" s="103"/>
      <c r="Z18" s="139"/>
      <c r="AA18" s="103"/>
      <c r="AB18" s="139"/>
    </row>
    <row r="19" spans="1:28" s="1" customFormat="1" ht="10.5" customHeight="1" outlineLevel="1">
      <c r="A19" s="148" t="s">
        <v>36</v>
      </c>
      <c r="B19" s="20">
        <v>200</v>
      </c>
      <c r="C19" s="21" t="s">
        <v>9</v>
      </c>
      <c r="D19" s="43" t="s">
        <v>37</v>
      </c>
      <c r="E19" s="43" t="s">
        <v>38</v>
      </c>
      <c r="F19" s="43" t="s">
        <v>39</v>
      </c>
      <c r="G19" s="43"/>
      <c r="H19" s="43" t="s">
        <v>40</v>
      </c>
      <c r="I19" s="43"/>
      <c r="J19" s="43" t="s">
        <v>41</v>
      </c>
      <c r="K19" s="149"/>
      <c r="L19" s="102">
        <v>428700</v>
      </c>
      <c r="M19" s="103">
        <f>L19</f>
        <v>428700</v>
      </c>
      <c r="N19" s="103"/>
      <c r="O19" s="128">
        <v>0</v>
      </c>
      <c r="P19" s="128"/>
      <c r="Q19" s="103">
        <f>U19</f>
        <v>428673.34</v>
      </c>
      <c r="R19" s="103"/>
      <c r="S19" s="129">
        <v>0</v>
      </c>
      <c r="T19" s="129"/>
      <c r="U19" s="103">
        <v>428673.34</v>
      </c>
      <c r="V19" s="103"/>
      <c r="W19" s="103">
        <v>404438.14</v>
      </c>
      <c r="X19" s="103"/>
      <c r="Y19" s="130">
        <f>Q19-W19</f>
        <v>24235.20000000001</v>
      </c>
      <c r="Z19" s="130"/>
      <c r="AA19" s="189">
        <f>Y19-S19</f>
        <v>24235.20000000001</v>
      </c>
      <c r="AB19" s="190"/>
    </row>
    <row r="20" spans="1:28" s="1" customFormat="1" ht="21.75" customHeight="1" outlineLevel="1">
      <c r="A20" s="148" t="s">
        <v>42</v>
      </c>
      <c r="B20" s="20">
        <v>200</v>
      </c>
      <c r="C20" s="22" t="s">
        <v>9</v>
      </c>
      <c r="D20" s="44" t="s">
        <v>37</v>
      </c>
      <c r="E20" s="44" t="s">
        <v>38</v>
      </c>
      <c r="F20" s="72" t="s">
        <v>39</v>
      </c>
      <c r="G20" s="83"/>
      <c r="H20" s="72" t="s">
        <v>40</v>
      </c>
      <c r="I20" s="83"/>
      <c r="J20" s="51" t="s">
        <v>43</v>
      </c>
      <c r="K20" s="52"/>
      <c r="L20" s="102">
        <v>132500</v>
      </c>
      <c r="M20" s="103">
        <f>L20</f>
        <v>132500</v>
      </c>
      <c r="N20" s="103"/>
      <c r="O20" s="128">
        <v>0</v>
      </c>
      <c r="P20" s="128"/>
      <c r="Q20" s="103">
        <f aca="true" t="shared" si="0" ref="Q20:Q83">U20</f>
        <v>132448.58</v>
      </c>
      <c r="R20" s="103"/>
      <c r="S20" s="129">
        <v>0</v>
      </c>
      <c r="T20" s="129"/>
      <c r="U20" s="103">
        <v>132448.58</v>
      </c>
      <c r="V20" s="103"/>
      <c r="W20" s="103">
        <v>132448.58</v>
      </c>
      <c r="X20" s="103"/>
      <c r="Y20" s="130">
        <f>W20-Q20</f>
        <v>0</v>
      </c>
      <c r="Z20" s="130"/>
      <c r="AA20" s="130">
        <f aca="true" t="shared" si="1" ref="AA20:AA47">Y20-S20</f>
        <v>0</v>
      </c>
      <c r="AB20" s="191"/>
    </row>
    <row r="21" spans="1:28" s="1" customFormat="1" ht="10.5" customHeight="1" outlineLevel="1">
      <c r="A21" s="148" t="s">
        <v>44</v>
      </c>
      <c r="B21" s="20">
        <v>200</v>
      </c>
      <c r="C21" s="22" t="s">
        <v>9</v>
      </c>
      <c r="D21" s="44" t="s">
        <v>37</v>
      </c>
      <c r="E21" s="44" t="s">
        <v>38</v>
      </c>
      <c r="F21" s="51" t="s">
        <v>39</v>
      </c>
      <c r="G21" s="52"/>
      <c r="H21" s="51" t="s">
        <v>45</v>
      </c>
      <c r="I21" s="52"/>
      <c r="J21" s="51" t="s">
        <v>46</v>
      </c>
      <c r="K21" s="52"/>
      <c r="L21" s="102">
        <v>44900</v>
      </c>
      <c r="M21" s="103">
        <f>L21</f>
        <v>44900</v>
      </c>
      <c r="N21" s="103"/>
      <c r="O21" s="128">
        <v>0</v>
      </c>
      <c r="P21" s="128"/>
      <c r="Q21" s="103">
        <f t="shared" si="0"/>
        <v>44888.8</v>
      </c>
      <c r="R21" s="103"/>
      <c r="S21" s="129">
        <v>0</v>
      </c>
      <c r="T21" s="129"/>
      <c r="U21" s="103">
        <v>44888.8</v>
      </c>
      <c r="V21" s="103"/>
      <c r="W21" s="103">
        <v>44888.8</v>
      </c>
      <c r="X21" s="103"/>
      <c r="Y21" s="130">
        <f>W21-Q21</f>
        <v>0</v>
      </c>
      <c r="Z21" s="130"/>
      <c r="AA21" s="130">
        <f t="shared" si="1"/>
        <v>0</v>
      </c>
      <c r="AB21" s="191"/>
    </row>
    <row r="22" spans="1:28" s="1" customFormat="1" ht="10.5" customHeight="1" outlineLevel="1">
      <c r="A22" s="148" t="s">
        <v>36</v>
      </c>
      <c r="B22" s="20">
        <v>200</v>
      </c>
      <c r="C22" s="22" t="s">
        <v>9</v>
      </c>
      <c r="D22" s="44" t="s">
        <v>47</v>
      </c>
      <c r="E22" s="44" t="s">
        <v>48</v>
      </c>
      <c r="F22" s="51" t="s">
        <v>39</v>
      </c>
      <c r="G22" s="52"/>
      <c r="H22" s="51" t="s">
        <v>40</v>
      </c>
      <c r="I22" s="52"/>
      <c r="J22" s="51" t="s">
        <v>41</v>
      </c>
      <c r="K22" s="52"/>
      <c r="L22" s="102">
        <v>1744650</v>
      </c>
      <c r="M22" s="103">
        <f>L22</f>
        <v>1744650</v>
      </c>
      <c r="N22" s="103"/>
      <c r="O22" s="128">
        <v>0</v>
      </c>
      <c r="P22" s="128"/>
      <c r="Q22" s="103">
        <f t="shared" si="0"/>
        <v>1738654.22</v>
      </c>
      <c r="R22" s="103"/>
      <c r="S22" s="129">
        <v>0</v>
      </c>
      <c r="T22" s="129"/>
      <c r="U22" s="103">
        <v>1738654.22</v>
      </c>
      <c r="V22" s="103"/>
      <c r="W22" s="103">
        <v>1672101.38</v>
      </c>
      <c r="X22" s="103"/>
      <c r="Y22" s="130">
        <f>Q22-W22</f>
        <v>66552.84000000008</v>
      </c>
      <c r="Z22" s="130"/>
      <c r="AA22" s="130">
        <f t="shared" si="1"/>
        <v>66552.84000000008</v>
      </c>
      <c r="AB22" s="191"/>
    </row>
    <row r="23" spans="1:28" s="1" customFormat="1" ht="21.75" customHeight="1" outlineLevel="1">
      <c r="A23" s="148" t="s">
        <v>42</v>
      </c>
      <c r="B23" s="20">
        <v>200</v>
      </c>
      <c r="C23" s="22" t="s">
        <v>9</v>
      </c>
      <c r="D23" s="44" t="s">
        <v>47</v>
      </c>
      <c r="E23" s="44" t="s">
        <v>48</v>
      </c>
      <c r="F23" s="51" t="s">
        <v>39</v>
      </c>
      <c r="G23" s="52"/>
      <c r="H23" s="51" t="s">
        <v>40</v>
      </c>
      <c r="I23" s="52"/>
      <c r="J23" s="51" t="s">
        <v>43</v>
      </c>
      <c r="K23" s="52"/>
      <c r="L23" s="102">
        <v>551510</v>
      </c>
      <c r="M23" s="103">
        <f>L23</f>
        <v>551510</v>
      </c>
      <c r="N23" s="103"/>
      <c r="O23" s="128">
        <v>0</v>
      </c>
      <c r="P23" s="128"/>
      <c r="Q23" s="103">
        <f t="shared" si="0"/>
        <v>540071.33</v>
      </c>
      <c r="R23" s="103"/>
      <c r="S23" s="129">
        <v>0</v>
      </c>
      <c r="T23" s="129"/>
      <c r="U23" s="103">
        <v>540071.33</v>
      </c>
      <c r="V23" s="103"/>
      <c r="W23" s="103">
        <v>551505.61</v>
      </c>
      <c r="X23" s="103"/>
      <c r="Y23" s="130">
        <f>Q23-W23</f>
        <v>-11434.280000000028</v>
      </c>
      <c r="Z23" s="130"/>
      <c r="AA23" s="130">
        <f t="shared" si="1"/>
        <v>-11434.280000000028</v>
      </c>
      <c r="AB23" s="191"/>
    </row>
    <row r="24" spans="1:28" s="1" customFormat="1" ht="10.5" customHeight="1" outlineLevel="1">
      <c r="A24" s="148" t="s">
        <v>44</v>
      </c>
      <c r="B24" s="20">
        <v>200</v>
      </c>
      <c r="C24" s="22" t="s">
        <v>9</v>
      </c>
      <c r="D24" s="44" t="s">
        <v>47</v>
      </c>
      <c r="E24" s="44" t="s">
        <v>48</v>
      </c>
      <c r="F24" s="51" t="s">
        <v>39</v>
      </c>
      <c r="G24" s="52"/>
      <c r="H24" s="51" t="s">
        <v>45</v>
      </c>
      <c r="I24" s="52"/>
      <c r="J24" s="51" t="s">
        <v>46</v>
      </c>
      <c r="K24" s="52"/>
      <c r="L24" s="102">
        <v>155110</v>
      </c>
      <c r="M24" s="103">
        <f>L24</f>
        <v>155110</v>
      </c>
      <c r="N24" s="103"/>
      <c r="O24" s="128">
        <v>0</v>
      </c>
      <c r="P24" s="128"/>
      <c r="Q24" s="103">
        <f t="shared" si="0"/>
        <v>155100.68</v>
      </c>
      <c r="R24" s="103"/>
      <c r="S24" s="129">
        <v>0</v>
      </c>
      <c r="T24" s="129"/>
      <c r="U24" s="103">
        <v>155100.68</v>
      </c>
      <c r="V24" s="103"/>
      <c r="W24" s="103">
        <v>155100.68</v>
      </c>
      <c r="X24" s="103"/>
      <c r="Y24" s="130">
        <f>W24-Q24</f>
        <v>0</v>
      </c>
      <c r="Z24" s="130"/>
      <c r="AA24" s="130">
        <f t="shared" si="1"/>
        <v>0</v>
      </c>
      <c r="AB24" s="191"/>
    </row>
    <row r="25" spans="1:28" s="1" customFormat="1" ht="21.75" customHeight="1" outlineLevel="1">
      <c r="A25" s="148" t="s">
        <v>49</v>
      </c>
      <c r="B25" s="20">
        <v>200</v>
      </c>
      <c r="C25" s="22" t="s">
        <v>9</v>
      </c>
      <c r="D25" s="44" t="s">
        <v>47</v>
      </c>
      <c r="E25" s="44" t="s">
        <v>50</v>
      </c>
      <c r="F25" s="51" t="s">
        <v>51</v>
      </c>
      <c r="G25" s="52"/>
      <c r="H25" s="51" t="s">
        <v>52</v>
      </c>
      <c r="I25" s="52"/>
      <c r="J25" s="51" t="s">
        <v>53</v>
      </c>
      <c r="K25" s="52"/>
      <c r="L25" s="127">
        <v>200</v>
      </c>
      <c r="M25" s="103">
        <f>L25</f>
        <v>200</v>
      </c>
      <c r="N25" s="103"/>
      <c r="O25" s="128">
        <v>0</v>
      </c>
      <c r="P25" s="128"/>
      <c r="Q25" s="103">
        <f t="shared" si="0"/>
        <v>200</v>
      </c>
      <c r="R25" s="103"/>
      <c r="S25" s="129">
        <v>0</v>
      </c>
      <c r="T25" s="129"/>
      <c r="U25" s="103">
        <f>L25</f>
        <v>200</v>
      </c>
      <c r="V25" s="103"/>
      <c r="W25" s="130">
        <v>200</v>
      </c>
      <c r="X25" s="130"/>
      <c r="Y25" s="130">
        <f aca="true" t="shared" si="2" ref="Y25:Y34">W25-Q25</f>
        <v>0</v>
      </c>
      <c r="Z25" s="130"/>
      <c r="AA25" s="130">
        <f t="shared" si="1"/>
        <v>0</v>
      </c>
      <c r="AB25" s="191"/>
    </row>
    <row r="26" spans="1:28" s="1" customFormat="1" ht="10.5" customHeight="1" outlineLevel="1">
      <c r="A26" s="148" t="s">
        <v>54</v>
      </c>
      <c r="B26" s="20">
        <v>200</v>
      </c>
      <c r="C26" s="21" t="s">
        <v>9</v>
      </c>
      <c r="D26" s="43" t="s">
        <v>47</v>
      </c>
      <c r="E26" s="43" t="s">
        <v>48</v>
      </c>
      <c r="F26" s="72" t="s">
        <v>55</v>
      </c>
      <c r="G26" s="83"/>
      <c r="H26" s="72" t="s">
        <v>56</v>
      </c>
      <c r="I26" s="83"/>
      <c r="J26" s="51" t="s">
        <v>57</v>
      </c>
      <c r="K26" s="52"/>
      <c r="L26" s="102">
        <v>110015</v>
      </c>
      <c r="M26" s="103">
        <f>L26</f>
        <v>110015</v>
      </c>
      <c r="N26" s="103"/>
      <c r="O26" s="128">
        <v>0</v>
      </c>
      <c r="P26" s="128"/>
      <c r="Q26" s="103">
        <f t="shared" si="0"/>
        <v>110015</v>
      </c>
      <c r="R26" s="103"/>
      <c r="S26" s="129">
        <v>0</v>
      </c>
      <c r="T26" s="129"/>
      <c r="U26" s="103">
        <f>L26</f>
        <v>110015</v>
      </c>
      <c r="V26" s="103"/>
      <c r="W26" s="103">
        <v>110015</v>
      </c>
      <c r="X26" s="103"/>
      <c r="Y26" s="130">
        <f t="shared" si="2"/>
        <v>0</v>
      </c>
      <c r="Z26" s="130"/>
      <c r="AA26" s="130">
        <f t="shared" si="1"/>
        <v>0</v>
      </c>
      <c r="AB26" s="191"/>
    </row>
    <row r="27" spans="1:28" s="1" customFormat="1" ht="10.5" customHeight="1" outlineLevel="1">
      <c r="A27" s="148" t="s">
        <v>54</v>
      </c>
      <c r="B27" s="20">
        <v>200</v>
      </c>
      <c r="C27" s="22" t="s">
        <v>9</v>
      </c>
      <c r="D27" s="44" t="s">
        <v>47</v>
      </c>
      <c r="E27" s="44" t="s">
        <v>48</v>
      </c>
      <c r="F27" s="51" t="s">
        <v>55</v>
      </c>
      <c r="G27" s="52"/>
      <c r="H27" s="51" t="s">
        <v>58</v>
      </c>
      <c r="I27" s="52"/>
      <c r="J27" s="51" t="s">
        <v>57</v>
      </c>
      <c r="K27" s="52"/>
      <c r="L27" s="102">
        <v>9505</v>
      </c>
      <c r="M27" s="103">
        <f>L27</f>
        <v>9505</v>
      </c>
      <c r="N27" s="103"/>
      <c r="O27" s="128">
        <v>0</v>
      </c>
      <c r="P27" s="128"/>
      <c r="Q27" s="103">
        <f t="shared" si="0"/>
        <v>9503.67</v>
      </c>
      <c r="R27" s="103"/>
      <c r="S27" s="129">
        <v>0</v>
      </c>
      <c r="T27" s="129"/>
      <c r="U27" s="103">
        <v>9503.67</v>
      </c>
      <c r="V27" s="103"/>
      <c r="W27" s="103">
        <v>9503.67</v>
      </c>
      <c r="X27" s="103"/>
      <c r="Y27" s="130">
        <f t="shared" si="2"/>
        <v>0</v>
      </c>
      <c r="Z27" s="130"/>
      <c r="AA27" s="130">
        <f t="shared" si="1"/>
        <v>0</v>
      </c>
      <c r="AB27" s="191"/>
    </row>
    <row r="28" spans="1:28" s="1" customFormat="1" ht="10.5" customHeight="1" outlineLevel="1">
      <c r="A28" s="148" t="s">
        <v>44</v>
      </c>
      <c r="B28" s="20">
        <v>200</v>
      </c>
      <c r="C28" s="22" t="s">
        <v>9</v>
      </c>
      <c r="D28" s="44" t="s">
        <v>47</v>
      </c>
      <c r="E28" s="44" t="s">
        <v>48</v>
      </c>
      <c r="F28" s="51" t="s">
        <v>55</v>
      </c>
      <c r="G28" s="52"/>
      <c r="H28" s="51" t="s">
        <v>45</v>
      </c>
      <c r="I28" s="52"/>
      <c r="J28" s="51" t="s">
        <v>46</v>
      </c>
      <c r="K28" s="52"/>
      <c r="L28" s="102">
        <v>1600</v>
      </c>
      <c r="M28" s="103">
        <f>L28</f>
        <v>1600</v>
      </c>
      <c r="N28" s="103"/>
      <c r="O28" s="128">
        <v>0</v>
      </c>
      <c r="P28" s="128"/>
      <c r="Q28" s="103">
        <f t="shared" si="0"/>
        <v>1600</v>
      </c>
      <c r="R28" s="103"/>
      <c r="S28" s="129">
        <v>0</v>
      </c>
      <c r="T28" s="129"/>
      <c r="U28" s="103">
        <f>L28</f>
        <v>1600</v>
      </c>
      <c r="V28" s="103"/>
      <c r="W28" s="103">
        <v>1600</v>
      </c>
      <c r="X28" s="103"/>
      <c r="Y28" s="130">
        <f t="shared" si="2"/>
        <v>0</v>
      </c>
      <c r="Z28" s="130"/>
      <c r="AA28" s="130">
        <f t="shared" si="1"/>
        <v>0</v>
      </c>
      <c r="AB28" s="191"/>
    </row>
    <row r="29" spans="1:28" s="1" customFormat="1" ht="10.5" customHeight="1" outlineLevel="1">
      <c r="A29" s="148" t="s">
        <v>59</v>
      </c>
      <c r="B29" s="20">
        <v>200</v>
      </c>
      <c r="C29" s="22" t="s">
        <v>9</v>
      </c>
      <c r="D29" s="44" t="s">
        <v>47</v>
      </c>
      <c r="E29" s="44" t="s">
        <v>48</v>
      </c>
      <c r="F29" s="51" t="s">
        <v>55</v>
      </c>
      <c r="G29" s="52"/>
      <c r="H29" s="51" t="s">
        <v>45</v>
      </c>
      <c r="I29" s="52"/>
      <c r="J29" s="51" t="s">
        <v>60</v>
      </c>
      <c r="K29" s="52"/>
      <c r="L29" s="102">
        <v>630</v>
      </c>
      <c r="M29" s="103">
        <f>L29</f>
        <v>630</v>
      </c>
      <c r="N29" s="103"/>
      <c r="O29" s="128">
        <v>0</v>
      </c>
      <c r="P29" s="128"/>
      <c r="Q29" s="103">
        <f t="shared" si="0"/>
        <v>626.34</v>
      </c>
      <c r="R29" s="103"/>
      <c r="S29" s="129">
        <v>0</v>
      </c>
      <c r="T29" s="129"/>
      <c r="U29" s="103">
        <v>626.34</v>
      </c>
      <c r="V29" s="103"/>
      <c r="W29" s="103">
        <v>626.34</v>
      </c>
      <c r="X29" s="103"/>
      <c r="Y29" s="130">
        <f t="shared" si="2"/>
        <v>0</v>
      </c>
      <c r="Z29" s="130"/>
      <c r="AA29" s="130">
        <f t="shared" si="1"/>
        <v>0</v>
      </c>
      <c r="AB29" s="191"/>
    </row>
    <row r="30" spans="1:28" s="1" customFormat="1" ht="10.5" customHeight="1" outlineLevel="1">
      <c r="A30" s="148" t="s">
        <v>61</v>
      </c>
      <c r="B30" s="20">
        <v>200</v>
      </c>
      <c r="C30" s="22" t="s">
        <v>9</v>
      </c>
      <c r="D30" s="44" t="s">
        <v>47</v>
      </c>
      <c r="E30" s="44" t="s">
        <v>48</v>
      </c>
      <c r="F30" s="51" t="s">
        <v>55</v>
      </c>
      <c r="G30" s="52"/>
      <c r="H30" s="51" t="s">
        <v>45</v>
      </c>
      <c r="I30" s="52"/>
      <c r="J30" s="51" t="s">
        <v>62</v>
      </c>
      <c r="K30" s="52"/>
      <c r="L30" s="102">
        <v>700</v>
      </c>
      <c r="M30" s="103">
        <f>L30</f>
        <v>700</v>
      </c>
      <c r="N30" s="103"/>
      <c r="O30" s="128">
        <v>0</v>
      </c>
      <c r="P30" s="128"/>
      <c r="Q30" s="103">
        <f t="shared" si="0"/>
        <v>700</v>
      </c>
      <c r="R30" s="103"/>
      <c r="S30" s="129">
        <v>0</v>
      </c>
      <c r="T30" s="129"/>
      <c r="U30" s="103">
        <f>L30</f>
        <v>700</v>
      </c>
      <c r="V30" s="103"/>
      <c r="W30" s="103">
        <v>700</v>
      </c>
      <c r="X30" s="103"/>
      <c r="Y30" s="130">
        <f t="shared" si="2"/>
        <v>0</v>
      </c>
      <c r="Z30" s="130"/>
      <c r="AA30" s="130">
        <f t="shared" si="1"/>
        <v>0</v>
      </c>
      <c r="AB30" s="191"/>
    </row>
    <row r="31" spans="1:28" s="1" customFormat="1" ht="10.5" customHeight="1" outlineLevel="1">
      <c r="A31" s="148" t="s">
        <v>63</v>
      </c>
      <c r="B31" s="20">
        <v>200</v>
      </c>
      <c r="C31" s="22" t="s">
        <v>9</v>
      </c>
      <c r="D31" s="44" t="s">
        <v>47</v>
      </c>
      <c r="E31" s="44" t="s">
        <v>48</v>
      </c>
      <c r="F31" s="51" t="s">
        <v>55</v>
      </c>
      <c r="G31" s="52"/>
      <c r="H31" s="51" t="s">
        <v>52</v>
      </c>
      <c r="I31" s="52"/>
      <c r="J31" s="51" t="s">
        <v>64</v>
      </c>
      <c r="K31" s="52"/>
      <c r="L31" s="102">
        <v>53800</v>
      </c>
      <c r="M31" s="103">
        <f>L31</f>
        <v>53800</v>
      </c>
      <c r="N31" s="103"/>
      <c r="O31" s="128">
        <v>0</v>
      </c>
      <c r="P31" s="128"/>
      <c r="Q31" s="103">
        <f t="shared" si="0"/>
        <v>53781.91</v>
      </c>
      <c r="R31" s="103"/>
      <c r="S31" s="129">
        <v>0</v>
      </c>
      <c r="T31" s="129"/>
      <c r="U31" s="103">
        <v>53781.91</v>
      </c>
      <c r="V31" s="103"/>
      <c r="W31" s="103">
        <v>53781.91</v>
      </c>
      <c r="X31" s="103"/>
      <c r="Y31" s="130">
        <f t="shared" si="2"/>
        <v>0</v>
      </c>
      <c r="Z31" s="130"/>
      <c r="AA31" s="130">
        <f t="shared" si="1"/>
        <v>0</v>
      </c>
      <c r="AB31" s="191"/>
    </row>
    <row r="32" spans="1:28" s="1" customFormat="1" ht="10.5" customHeight="1" outlineLevel="1">
      <c r="A32" s="148" t="s">
        <v>65</v>
      </c>
      <c r="B32" s="20">
        <v>200</v>
      </c>
      <c r="C32" s="22" t="s">
        <v>9</v>
      </c>
      <c r="D32" s="44" t="s">
        <v>47</v>
      </c>
      <c r="E32" s="44" t="s">
        <v>48</v>
      </c>
      <c r="F32" s="51" t="s">
        <v>55</v>
      </c>
      <c r="G32" s="52"/>
      <c r="H32" s="51" t="s">
        <v>52</v>
      </c>
      <c r="I32" s="52"/>
      <c r="J32" s="51" t="s">
        <v>66</v>
      </c>
      <c r="K32" s="52"/>
      <c r="L32" s="102">
        <v>66260</v>
      </c>
      <c r="M32" s="103">
        <f>L32</f>
        <v>66260</v>
      </c>
      <c r="N32" s="103"/>
      <c r="O32" s="128">
        <v>0</v>
      </c>
      <c r="P32" s="128"/>
      <c r="Q32" s="103">
        <f t="shared" si="0"/>
        <v>59060.14</v>
      </c>
      <c r="R32" s="103"/>
      <c r="S32" s="129">
        <v>0</v>
      </c>
      <c r="T32" s="129"/>
      <c r="U32" s="103">
        <v>59060.14</v>
      </c>
      <c r="V32" s="103"/>
      <c r="W32" s="103">
        <v>66251.85</v>
      </c>
      <c r="X32" s="103"/>
      <c r="Y32" s="130">
        <f>Q32-W32</f>
        <v>-7191.710000000006</v>
      </c>
      <c r="Z32" s="130"/>
      <c r="AA32" s="130">
        <f t="shared" si="1"/>
        <v>-7191.710000000006</v>
      </c>
      <c r="AB32" s="191"/>
    </row>
    <row r="33" spans="1:28" s="1" customFormat="1" ht="21.75" customHeight="1" outlineLevel="1">
      <c r="A33" s="148" t="s">
        <v>67</v>
      </c>
      <c r="B33" s="20">
        <v>200</v>
      </c>
      <c r="C33" s="22" t="s">
        <v>9</v>
      </c>
      <c r="D33" s="44" t="s">
        <v>47</v>
      </c>
      <c r="E33" s="44" t="s">
        <v>48</v>
      </c>
      <c r="F33" s="51" t="s">
        <v>55</v>
      </c>
      <c r="G33" s="52"/>
      <c r="H33" s="51" t="s">
        <v>52</v>
      </c>
      <c r="I33" s="52"/>
      <c r="J33" s="51" t="s">
        <v>68</v>
      </c>
      <c r="K33" s="52"/>
      <c r="L33" s="102">
        <v>32610</v>
      </c>
      <c r="M33" s="103">
        <f>L33</f>
        <v>32610</v>
      </c>
      <c r="N33" s="103"/>
      <c r="O33" s="128">
        <v>0</v>
      </c>
      <c r="P33" s="128"/>
      <c r="Q33" s="103">
        <f t="shared" si="0"/>
        <v>32608.82</v>
      </c>
      <c r="R33" s="103"/>
      <c r="S33" s="129">
        <v>0</v>
      </c>
      <c r="T33" s="129"/>
      <c r="U33" s="103">
        <v>32608.82</v>
      </c>
      <c r="V33" s="103"/>
      <c r="W33" s="103">
        <v>32608.82</v>
      </c>
      <c r="X33" s="103"/>
      <c r="Y33" s="130">
        <f t="shared" si="2"/>
        <v>0</v>
      </c>
      <c r="Z33" s="130"/>
      <c r="AA33" s="130">
        <f t="shared" si="1"/>
        <v>0</v>
      </c>
      <c r="AB33" s="191"/>
    </row>
    <row r="34" spans="1:28" s="1" customFormat="1" ht="10.5" customHeight="1" outlineLevel="1">
      <c r="A34" s="148" t="s">
        <v>61</v>
      </c>
      <c r="B34" s="20">
        <v>200</v>
      </c>
      <c r="C34" s="22" t="s">
        <v>9</v>
      </c>
      <c r="D34" s="44" t="s">
        <v>47</v>
      </c>
      <c r="E34" s="44" t="s">
        <v>48</v>
      </c>
      <c r="F34" s="51" t="s">
        <v>55</v>
      </c>
      <c r="G34" s="52"/>
      <c r="H34" s="51" t="s">
        <v>52</v>
      </c>
      <c r="I34" s="52"/>
      <c r="J34" s="51" t="s">
        <v>62</v>
      </c>
      <c r="K34" s="52"/>
      <c r="L34" s="102">
        <v>82840</v>
      </c>
      <c r="M34" s="103">
        <f>L34</f>
        <v>82840</v>
      </c>
      <c r="N34" s="103"/>
      <c r="O34" s="128">
        <v>0</v>
      </c>
      <c r="P34" s="128"/>
      <c r="Q34" s="103">
        <f t="shared" si="0"/>
        <v>82831.21</v>
      </c>
      <c r="R34" s="103"/>
      <c r="S34" s="129">
        <v>0</v>
      </c>
      <c r="T34" s="129"/>
      <c r="U34" s="103">
        <v>82831.21</v>
      </c>
      <c r="V34" s="103"/>
      <c r="W34" s="103">
        <v>82831.21</v>
      </c>
      <c r="X34" s="103"/>
      <c r="Y34" s="130">
        <f t="shared" si="2"/>
        <v>0</v>
      </c>
      <c r="Z34" s="130"/>
      <c r="AA34" s="130">
        <f t="shared" si="1"/>
        <v>0</v>
      </c>
      <c r="AB34" s="191"/>
    </row>
    <row r="35" spans="1:28" s="1" customFormat="1" ht="23.25" customHeight="1" outlineLevel="1">
      <c r="A35" s="148" t="s">
        <v>49</v>
      </c>
      <c r="B35" s="20">
        <v>200</v>
      </c>
      <c r="C35" s="22" t="s">
        <v>9</v>
      </c>
      <c r="D35" s="44" t="s">
        <v>47</v>
      </c>
      <c r="E35" s="44" t="s">
        <v>48</v>
      </c>
      <c r="F35" s="51" t="s">
        <v>55</v>
      </c>
      <c r="G35" s="52"/>
      <c r="H35" s="51" t="s">
        <v>52</v>
      </c>
      <c r="I35" s="52"/>
      <c r="J35" s="51" t="s">
        <v>53</v>
      </c>
      <c r="K35" s="52"/>
      <c r="L35" s="102">
        <v>126650</v>
      </c>
      <c r="M35" s="103">
        <f>L35</f>
        <v>126650</v>
      </c>
      <c r="N35" s="103"/>
      <c r="O35" s="128">
        <v>0</v>
      </c>
      <c r="P35" s="128"/>
      <c r="Q35" s="103">
        <f t="shared" si="0"/>
        <v>126642.44</v>
      </c>
      <c r="R35" s="103"/>
      <c r="S35" s="129">
        <v>0</v>
      </c>
      <c r="T35" s="129"/>
      <c r="U35" s="103">
        <v>126642.44</v>
      </c>
      <c r="V35" s="103"/>
      <c r="W35" s="103">
        <v>126642.44</v>
      </c>
      <c r="X35" s="103"/>
      <c r="Y35" s="130">
        <f>W35-Q35</f>
        <v>0</v>
      </c>
      <c r="Z35" s="130"/>
      <c r="AA35" s="130">
        <f t="shared" si="1"/>
        <v>0</v>
      </c>
      <c r="AB35" s="191"/>
    </row>
    <row r="36" spans="1:28" s="1" customFormat="1" ht="23.25" customHeight="1" outlineLevel="1">
      <c r="A36" s="150" t="s">
        <v>110</v>
      </c>
      <c r="B36" s="20">
        <v>200</v>
      </c>
      <c r="C36" s="22" t="s">
        <v>9</v>
      </c>
      <c r="D36" s="44" t="s">
        <v>47</v>
      </c>
      <c r="E36" s="44" t="s">
        <v>48</v>
      </c>
      <c r="F36" s="51">
        <v>259</v>
      </c>
      <c r="G36" s="52"/>
      <c r="H36" s="51">
        <v>122</v>
      </c>
      <c r="I36" s="52"/>
      <c r="J36" s="51">
        <v>262</v>
      </c>
      <c r="K36" s="52"/>
      <c r="L36" s="151">
        <v>240920</v>
      </c>
      <c r="M36" s="152">
        <f>L36</f>
        <v>240920</v>
      </c>
      <c r="N36" s="153"/>
      <c r="O36" s="154" t="s">
        <v>109</v>
      </c>
      <c r="P36" s="155"/>
      <c r="Q36" s="103">
        <f t="shared" si="0"/>
        <v>240911</v>
      </c>
      <c r="R36" s="103"/>
      <c r="S36" s="154" t="s">
        <v>109</v>
      </c>
      <c r="T36" s="155"/>
      <c r="U36" s="156">
        <v>240911</v>
      </c>
      <c r="V36" s="157"/>
      <c r="W36" s="103">
        <v>240911</v>
      </c>
      <c r="X36" s="103"/>
      <c r="Y36" s="130">
        <f>W36-Q36</f>
        <v>0</v>
      </c>
      <c r="Z36" s="130"/>
      <c r="AA36" s="130">
        <v>0</v>
      </c>
      <c r="AB36" s="191"/>
    </row>
    <row r="37" spans="1:28" s="1" customFormat="1" ht="17.25" customHeight="1" outlineLevel="1">
      <c r="A37" s="148" t="s">
        <v>54</v>
      </c>
      <c r="B37" s="20">
        <v>200</v>
      </c>
      <c r="C37" s="22" t="s">
        <v>9</v>
      </c>
      <c r="D37" s="50" t="s">
        <v>69</v>
      </c>
      <c r="E37" s="44">
        <v>991</v>
      </c>
      <c r="F37" s="51">
        <v>9910</v>
      </c>
      <c r="G37" s="52"/>
      <c r="H37" s="51">
        <v>244</v>
      </c>
      <c r="I37" s="52"/>
      <c r="J37" s="51">
        <v>290</v>
      </c>
      <c r="K37" s="52"/>
      <c r="L37" s="151">
        <v>20000</v>
      </c>
      <c r="M37" s="152">
        <f>L37</f>
        <v>20000</v>
      </c>
      <c r="N37" s="153"/>
      <c r="O37" s="154" t="s">
        <v>109</v>
      </c>
      <c r="P37" s="155"/>
      <c r="Q37" s="103">
        <f t="shared" si="0"/>
        <v>20000</v>
      </c>
      <c r="R37" s="103"/>
      <c r="S37" s="158"/>
      <c r="T37" s="159" t="s">
        <v>109</v>
      </c>
      <c r="U37" s="156">
        <f>L37</f>
        <v>20000</v>
      </c>
      <c r="V37" s="157"/>
      <c r="W37" s="103">
        <v>20000</v>
      </c>
      <c r="X37" s="103"/>
      <c r="Y37" s="130">
        <f>W37-Q37</f>
        <v>0</v>
      </c>
      <c r="Z37" s="130"/>
      <c r="AA37" s="130">
        <f t="shared" si="1"/>
        <v>0</v>
      </c>
      <c r="AB37" s="191"/>
    </row>
    <row r="38" spans="1:28" s="1" customFormat="1" ht="10.5" customHeight="1" outlineLevel="1">
      <c r="A38" s="148" t="s">
        <v>54</v>
      </c>
      <c r="B38" s="20">
        <v>200</v>
      </c>
      <c r="C38" s="22" t="s">
        <v>9</v>
      </c>
      <c r="D38" s="44" t="s">
        <v>69</v>
      </c>
      <c r="E38" s="44" t="s">
        <v>50</v>
      </c>
      <c r="F38" s="51" t="s">
        <v>70</v>
      </c>
      <c r="G38" s="52"/>
      <c r="H38" s="51" t="s">
        <v>58</v>
      </c>
      <c r="I38" s="52"/>
      <c r="J38" s="51" t="s">
        <v>57</v>
      </c>
      <c r="K38" s="52"/>
      <c r="L38" s="102">
        <v>11200</v>
      </c>
      <c r="M38" s="103">
        <f>L38</f>
        <v>11200</v>
      </c>
      <c r="N38" s="103"/>
      <c r="O38" s="128">
        <v>0</v>
      </c>
      <c r="P38" s="128"/>
      <c r="Q38" s="103">
        <f t="shared" si="0"/>
        <v>11293.5</v>
      </c>
      <c r="R38" s="103"/>
      <c r="S38" s="129">
        <v>0</v>
      </c>
      <c r="T38" s="129"/>
      <c r="U38" s="103">
        <v>11293.5</v>
      </c>
      <c r="V38" s="103"/>
      <c r="W38" s="103">
        <v>11293.5</v>
      </c>
      <c r="X38" s="103"/>
      <c r="Y38" s="130">
        <f>W38-Q38</f>
        <v>0</v>
      </c>
      <c r="Z38" s="130"/>
      <c r="AA38" s="130">
        <f t="shared" si="1"/>
        <v>0</v>
      </c>
      <c r="AB38" s="191"/>
    </row>
    <row r="39" spans="1:28" s="1" customFormat="1" ht="10.5" customHeight="1" outlineLevel="1">
      <c r="A39" s="148" t="s">
        <v>61</v>
      </c>
      <c r="B39" s="20">
        <v>200</v>
      </c>
      <c r="C39" s="22" t="s">
        <v>9</v>
      </c>
      <c r="D39" s="44" t="s">
        <v>69</v>
      </c>
      <c r="E39" s="44" t="s">
        <v>50</v>
      </c>
      <c r="F39" s="51" t="s">
        <v>70</v>
      </c>
      <c r="G39" s="52"/>
      <c r="H39" s="51" t="s">
        <v>52</v>
      </c>
      <c r="I39" s="52"/>
      <c r="J39" s="51" t="s">
        <v>62</v>
      </c>
      <c r="K39" s="52"/>
      <c r="L39" s="102">
        <v>34200</v>
      </c>
      <c r="M39" s="103">
        <f>L39</f>
        <v>34200</v>
      </c>
      <c r="N39" s="103"/>
      <c r="O39" s="128">
        <v>0</v>
      </c>
      <c r="P39" s="128"/>
      <c r="Q39" s="103">
        <f t="shared" si="0"/>
        <v>34157</v>
      </c>
      <c r="R39" s="103"/>
      <c r="S39" s="129">
        <v>0</v>
      </c>
      <c r="T39" s="129"/>
      <c r="U39" s="103">
        <v>34157</v>
      </c>
      <c r="V39" s="103"/>
      <c r="W39" s="103">
        <v>34157</v>
      </c>
      <c r="X39" s="103"/>
      <c r="Y39" s="130">
        <f>W39-Q39</f>
        <v>0</v>
      </c>
      <c r="Z39" s="130"/>
      <c r="AA39" s="130">
        <f t="shared" si="1"/>
        <v>0</v>
      </c>
      <c r="AB39" s="191"/>
    </row>
    <row r="40" spans="1:28" s="1" customFormat="1" ht="10.5" customHeight="1" outlineLevel="1">
      <c r="A40" s="148" t="s">
        <v>61</v>
      </c>
      <c r="B40" s="20">
        <v>200</v>
      </c>
      <c r="C40" s="22" t="s">
        <v>9</v>
      </c>
      <c r="D40" s="44" t="s">
        <v>69</v>
      </c>
      <c r="E40" s="44" t="s">
        <v>50</v>
      </c>
      <c r="F40" s="51">
        <v>2584</v>
      </c>
      <c r="G40" s="52"/>
      <c r="H40" s="51" t="s">
        <v>52</v>
      </c>
      <c r="I40" s="52"/>
      <c r="J40" s="51" t="s">
        <v>62</v>
      </c>
      <c r="K40" s="52"/>
      <c r="L40" s="102">
        <v>93000</v>
      </c>
      <c r="M40" s="103">
        <f>L40</f>
        <v>93000</v>
      </c>
      <c r="N40" s="103"/>
      <c r="O40" s="128">
        <v>0</v>
      </c>
      <c r="P40" s="128"/>
      <c r="Q40" s="103">
        <f t="shared" si="0"/>
        <v>93000</v>
      </c>
      <c r="R40" s="103"/>
      <c r="S40" s="129">
        <v>0</v>
      </c>
      <c r="T40" s="129"/>
      <c r="U40" s="103">
        <f>L40</f>
        <v>93000</v>
      </c>
      <c r="V40" s="103"/>
      <c r="W40" s="103">
        <v>93000</v>
      </c>
      <c r="X40" s="103"/>
      <c r="Y40" s="130">
        <f>W40-Q40</f>
        <v>0</v>
      </c>
      <c r="Z40" s="130"/>
      <c r="AA40" s="130">
        <f t="shared" si="1"/>
        <v>0</v>
      </c>
      <c r="AB40" s="191"/>
    </row>
    <row r="41" spans="1:28" s="1" customFormat="1" ht="21.75" customHeight="1" outlineLevel="1">
      <c r="A41" s="148" t="s">
        <v>42</v>
      </c>
      <c r="B41" s="20">
        <v>200</v>
      </c>
      <c r="C41" s="22" t="s">
        <v>9</v>
      </c>
      <c r="D41" s="44" t="s">
        <v>71</v>
      </c>
      <c r="E41" s="45" t="s">
        <v>50</v>
      </c>
      <c r="F41" s="77" t="s">
        <v>72</v>
      </c>
      <c r="G41" s="77"/>
      <c r="H41" s="77" t="s">
        <v>40</v>
      </c>
      <c r="I41" s="77"/>
      <c r="J41" s="77" t="s">
        <v>43</v>
      </c>
      <c r="K41" s="78"/>
      <c r="L41" s="102">
        <v>15262</v>
      </c>
      <c r="M41" s="103">
        <f>L41</f>
        <v>15262</v>
      </c>
      <c r="N41" s="103"/>
      <c r="O41" s="128">
        <v>0</v>
      </c>
      <c r="P41" s="128"/>
      <c r="Q41" s="103">
        <f t="shared" si="0"/>
        <v>15262</v>
      </c>
      <c r="R41" s="103"/>
      <c r="S41" s="129">
        <v>0</v>
      </c>
      <c r="T41" s="129"/>
      <c r="U41" s="103">
        <f>L41</f>
        <v>15262</v>
      </c>
      <c r="V41" s="103"/>
      <c r="W41" s="103">
        <v>15262</v>
      </c>
      <c r="X41" s="103"/>
      <c r="Y41" s="130">
        <f>W41-Q41</f>
        <v>0</v>
      </c>
      <c r="Z41" s="130"/>
      <c r="AA41" s="130">
        <f t="shared" si="1"/>
        <v>0</v>
      </c>
      <c r="AB41" s="191"/>
    </row>
    <row r="42" spans="1:28" s="1" customFormat="1" ht="10.5" customHeight="1" outlineLevel="1">
      <c r="A42" s="148" t="s">
        <v>36</v>
      </c>
      <c r="B42" s="20">
        <v>200</v>
      </c>
      <c r="C42" s="21" t="s">
        <v>9</v>
      </c>
      <c r="D42" s="43" t="s">
        <v>71</v>
      </c>
      <c r="E42" s="47" t="s">
        <v>50</v>
      </c>
      <c r="F42" s="79" t="s">
        <v>72</v>
      </c>
      <c r="G42" s="79"/>
      <c r="H42" s="79" t="s">
        <v>40</v>
      </c>
      <c r="I42" s="79"/>
      <c r="J42" s="79" t="s">
        <v>41</v>
      </c>
      <c r="K42" s="80"/>
      <c r="L42" s="102">
        <v>50638</v>
      </c>
      <c r="M42" s="103">
        <f>L42</f>
        <v>50638</v>
      </c>
      <c r="N42" s="103"/>
      <c r="O42" s="128">
        <v>0</v>
      </c>
      <c r="P42" s="128"/>
      <c r="Q42" s="103">
        <f t="shared" si="0"/>
        <v>50638</v>
      </c>
      <c r="R42" s="103"/>
      <c r="S42" s="129">
        <v>0</v>
      </c>
      <c r="T42" s="129"/>
      <c r="U42" s="103">
        <f>L42</f>
        <v>50638</v>
      </c>
      <c r="V42" s="103"/>
      <c r="W42" s="103">
        <v>50638</v>
      </c>
      <c r="X42" s="103"/>
      <c r="Y42" s="130">
        <f>W42-Q42</f>
        <v>0</v>
      </c>
      <c r="Z42" s="130"/>
      <c r="AA42" s="130">
        <f t="shared" si="1"/>
        <v>0</v>
      </c>
      <c r="AB42" s="191"/>
    </row>
    <row r="43" spans="1:28" s="1" customFormat="1" ht="10.5" customHeight="1" outlineLevel="1">
      <c r="A43" s="148" t="s">
        <v>61</v>
      </c>
      <c r="B43" s="20">
        <v>200</v>
      </c>
      <c r="C43" s="22" t="s">
        <v>9</v>
      </c>
      <c r="D43" s="44" t="s">
        <v>73</v>
      </c>
      <c r="E43" s="47" t="s">
        <v>74</v>
      </c>
      <c r="F43" s="79">
        <v>2571</v>
      </c>
      <c r="G43" s="79"/>
      <c r="H43" s="79">
        <v>244</v>
      </c>
      <c r="I43" s="79"/>
      <c r="J43" s="79" t="s">
        <v>62</v>
      </c>
      <c r="K43" s="80"/>
      <c r="L43" s="102">
        <v>1320</v>
      </c>
      <c r="M43" s="103">
        <f>L43</f>
        <v>1320</v>
      </c>
      <c r="N43" s="103"/>
      <c r="O43" s="128">
        <v>0</v>
      </c>
      <c r="P43" s="128"/>
      <c r="Q43" s="103">
        <f t="shared" si="0"/>
        <v>1315</v>
      </c>
      <c r="R43" s="103"/>
      <c r="S43" s="129">
        <v>0</v>
      </c>
      <c r="T43" s="129"/>
      <c r="U43" s="103">
        <v>1315</v>
      </c>
      <c r="V43" s="103"/>
      <c r="W43" s="103">
        <v>1315</v>
      </c>
      <c r="X43" s="103"/>
      <c r="Y43" s="130">
        <f>W43-Q43</f>
        <v>0</v>
      </c>
      <c r="Z43" s="130"/>
      <c r="AA43" s="130">
        <f t="shared" si="1"/>
        <v>0</v>
      </c>
      <c r="AB43" s="191"/>
    </row>
    <row r="44" spans="1:28" s="1" customFormat="1" ht="21.75" customHeight="1" outlineLevel="1">
      <c r="A44" s="148" t="s">
        <v>67</v>
      </c>
      <c r="B44" s="20">
        <v>200</v>
      </c>
      <c r="C44" s="22" t="s">
        <v>9</v>
      </c>
      <c r="D44" s="44" t="s">
        <v>75</v>
      </c>
      <c r="E44" s="47" t="s">
        <v>76</v>
      </c>
      <c r="F44" s="79">
        <v>2578</v>
      </c>
      <c r="G44" s="79"/>
      <c r="H44" s="79" t="s">
        <v>52</v>
      </c>
      <c r="I44" s="79"/>
      <c r="J44" s="79" t="s">
        <v>68</v>
      </c>
      <c r="K44" s="80"/>
      <c r="L44" s="102">
        <v>308000</v>
      </c>
      <c r="M44" s="103">
        <f>L44</f>
        <v>308000</v>
      </c>
      <c r="N44" s="103"/>
      <c r="O44" s="128">
        <v>0</v>
      </c>
      <c r="P44" s="128"/>
      <c r="Q44" s="103">
        <f t="shared" si="0"/>
        <v>98188</v>
      </c>
      <c r="R44" s="103"/>
      <c r="S44" s="129">
        <v>0</v>
      </c>
      <c r="T44" s="129"/>
      <c r="U44" s="103">
        <v>98188</v>
      </c>
      <c r="V44" s="103"/>
      <c r="W44" s="103">
        <v>98188</v>
      </c>
      <c r="X44" s="103"/>
      <c r="Y44" s="130">
        <f>W44-Q44</f>
        <v>0</v>
      </c>
      <c r="Z44" s="130"/>
      <c r="AA44" s="130">
        <f t="shared" si="1"/>
        <v>0</v>
      </c>
      <c r="AB44" s="191"/>
    </row>
    <row r="45" spans="1:28" s="1" customFormat="1" ht="21.75" customHeight="1" outlineLevel="1">
      <c r="A45" s="148" t="s">
        <v>67</v>
      </c>
      <c r="B45" s="20">
        <v>200</v>
      </c>
      <c r="C45" s="21" t="s">
        <v>9</v>
      </c>
      <c r="D45" s="44" t="s">
        <v>75</v>
      </c>
      <c r="E45" s="44" t="s">
        <v>76</v>
      </c>
      <c r="F45" s="77">
        <v>2578</v>
      </c>
      <c r="G45" s="77"/>
      <c r="H45" s="77" t="s">
        <v>52</v>
      </c>
      <c r="I45" s="77"/>
      <c r="J45" s="77">
        <v>226</v>
      </c>
      <c r="K45" s="82"/>
      <c r="L45" s="102">
        <v>114600</v>
      </c>
      <c r="M45" s="103">
        <f>L45</f>
        <v>114600</v>
      </c>
      <c r="N45" s="103"/>
      <c r="O45" s="128">
        <v>0</v>
      </c>
      <c r="P45" s="128"/>
      <c r="Q45" s="103">
        <f t="shared" si="0"/>
        <v>114577.59</v>
      </c>
      <c r="R45" s="103"/>
      <c r="S45" s="129">
        <v>0</v>
      </c>
      <c r="T45" s="129"/>
      <c r="U45" s="103">
        <v>114577.59</v>
      </c>
      <c r="V45" s="103"/>
      <c r="W45" s="103">
        <v>114577.59</v>
      </c>
      <c r="X45" s="103"/>
      <c r="Y45" s="130">
        <f>W45-Q45</f>
        <v>0</v>
      </c>
      <c r="Z45" s="130"/>
      <c r="AA45" s="130">
        <f t="shared" si="1"/>
        <v>0</v>
      </c>
      <c r="AB45" s="191"/>
    </row>
    <row r="46" spans="1:28" s="1" customFormat="1" ht="21.75" customHeight="1" outlineLevel="1">
      <c r="A46" s="148" t="s">
        <v>67</v>
      </c>
      <c r="B46" s="20">
        <v>200</v>
      </c>
      <c r="C46" s="22" t="s">
        <v>9</v>
      </c>
      <c r="D46" s="44" t="s">
        <v>75</v>
      </c>
      <c r="E46" s="45" t="s">
        <v>76</v>
      </c>
      <c r="F46" s="77">
        <v>2585</v>
      </c>
      <c r="G46" s="77"/>
      <c r="H46" s="77" t="s">
        <v>52</v>
      </c>
      <c r="I46" s="77"/>
      <c r="J46" s="77" t="s">
        <v>68</v>
      </c>
      <c r="K46" s="78"/>
      <c r="L46" s="102">
        <v>5400</v>
      </c>
      <c r="M46" s="103">
        <f>L46</f>
        <v>5400</v>
      </c>
      <c r="N46" s="103"/>
      <c r="O46" s="128">
        <v>0</v>
      </c>
      <c r="P46" s="128"/>
      <c r="Q46" s="103">
        <f t="shared" si="0"/>
        <v>5365.04</v>
      </c>
      <c r="R46" s="103"/>
      <c r="S46" s="129">
        <v>0</v>
      </c>
      <c r="T46" s="129"/>
      <c r="U46" s="103">
        <v>5365.04</v>
      </c>
      <c r="V46" s="103"/>
      <c r="W46" s="103">
        <v>5365.04</v>
      </c>
      <c r="X46" s="103"/>
      <c r="Y46" s="130">
        <f>W46-Q46</f>
        <v>0</v>
      </c>
      <c r="Z46" s="130"/>
      <c r="AA46" s="130">
        <f t="shared" si="1"/>
        <v>0</v>
      </c>
      <c r="AB46" s="191"/>
    </row>
    <row r="47" spans="1:28" s="1" customFormat="1" ht="21.75" customHeight="1" outlineLevel="1">
      <c r="A47" s="148" t="s">
        <v>67</v>
      </c>
      <c r="B47" s="20">
        <v>200</v>
      </c>
      <c r="C47" s="22" t="s">
        <v>9</v>
      </c>
      <c r="D47" s="44" t="s">
        <v>75</v>
      </c>
      <c r="E47" s="45" t="s">
        <v>76</v>
      </c>
      <c r="F47" s="77">
        <v>7351</v>
      </c>
      <c r="G47" s="77"/>
      <c r="H47" s="77" t="s">
        <v>52</v>
      </c>
      <c r="I47" s="77"/>
      <c r="J47" s="77" t="s">
        <v>68</v>
      </c>
      <c r="K47" s="78"/>
      <c r="L47" s="102">
        <v>120000</v>
      </c>
      <c r="M47" s="104">
        <f>L47</f>
        <v>120000</v>
      </c>
      <c r="N47" s="105"/>
      <c r="O47" s="104"/>
      <c r="P47" s="105"/>
      <c r="Q47" s="103">
        <f t="shared" si="0"/>
        <v>119400</v>
      </c>
      <c r="R47" s="103"/>
      <c r="S47" s="104"/>
      <c r="T47" s="105"/>
      <c r="U47" s="104">
        <v>119400</v>
      </c>
      <c r="V47" s="105"/>
      <c r="W47" s="104">
        <v>119400</v>
      </c>
      <c r="X47" s="105"/>
      <c r="Y47" s="130">
        <f>W47-Q47</f>
        <v>0</v>
      </c>
      <c r="Z47" s="130"/>
      <c r="AA47" s="130">
        <f t="shared" si="1"/>
        <v>0</v>
      </c>
      <c r="AB47" s="191"/>
    </row>
    <row r="48" spans="1:28" s="1" customFormat="1" ht="38.25" customHeight="1" outlineLevel="1">
      <c r="A48" s="133" t="s">
        <v>113</v>
      </c>
      <c r="B48" s="20">
        <v>200</v>
      </c>
      <c r="C48" s="22" t="s">
        <v>9</v>
      </c>
      <c r="D48" s="50" t="s">
        <v>111</v>
      </c>
      <c r="E48" s="108" t="s">
        <v>112</v>
      </c>
      <c r="F48" s="77">
        <v>7366</v>
      </c>
      <c r="G48" s="77"/>
      <c r="H48" s="77">
        <v>810</v>
      </c>
      <c r="I48" s="77"/>
      <c r="J48" s="77">
        <v>241</v>
      </c>
      <c r="K48" s="78"/>
      <c r="L48" s="102">
        <v>49200</v>
      </c>
      <c r="M48" s="104">
        <f>L48</f>
        <v>49200</v>
      </c>
      <c r="N48" s="105"/>
      <c r="O48" s="114"/>
      <c r="P48" s="160"/>
      <c r="Q48" s="103">
        <f t="shared" si="0"/>
        <v>49200</v>
      </c>
      <c r="R48" s="103"/>
      <c r="S48" s="102"/>
      <c r="T48" s="106"/>
      <c r="U48" s="104">
        <f>L48</f>
        <v>49200</v>
      </c>
      <c r="V48" s="105"/>
      <c r="W48" s="102"/>
      <c r="X48" s="106">
        <v>49200</v>
      </c>
      <c r="Y48" s="130">
        <f>X48-Q48</f>
        <v>0</v>
      </c>
      <c r="Z48" s="130"/>
      <c r="AA48" s="130">
        <f>Z48-S48</f>
        <v>0</v>
      </c>
      <c r="AB48" s="191"/>
    </row>
    <row r="49" spans="1:28" s="1" customFormat="1" ht="33.75" customHeight="1" outlineLevel="1">
      <c r="A49" s="161" t="s">
        <v>113</v>
      </c>
      <c r="B49" s="20">
        <v>200</v>
      </c>
      <c r="C49" s="112" t="s">
        <v>9</v>
      </c>
      <c r="D49" s="109" t="s">
        <v>111</v>
      </c>
      <c r="E49" s="109" t="s">
        <v>112</v>
      </c>
      <c r="F49" s="110">
        <v>2589</v>
      </c>
      <c r="G49" s="110"/>
      <c r="H49" s="110">
        <v>810</v>
      </c>
      <c r="I49" s="110"/>
      <c r="J49" s="110">
        <v>241</v>
      </c>
      <c r="K49" s="113"/>
      <c r="L49" s="102">
        <v>1092800</v>
      </c>
      <c r="M49" s="104">
        <f>L49</f>
        <v>1092800</v>
      </c>
      <c r="N49" s="105"/>
      <c r="O49" s="114"/>
      <c r="P49" s="160"/>
      <c r="Q49" s="103">
        <f t="shared" si="0"/>
        <v>1092800</v>
      </c>
      <c r="R49" s="103"/>
      <c r="S49" s="102"/>
      <c r="T49" s="106"/>
      <c r="U49" s="104">
        <f>L49</f>
        <v>1092800</v>
      </c>
      <c r="V49" s="105"/>
      <c r="W49" s="102"/>
      <c r="X49" s="106">
        <v>1092800</v>
      </c>
      <c r="Y49" s="130">
        <f>X49-Q49</f>
        <v>0</v>
      </c>
      <c r="Z49" s="130"/>
      <c r="AA49" s="130">
        <f>Z49-S49</f>
        <v>0</v>
      </c>
      <c r="AB49" s="191"/>
    </row>
    <row r="50" spans="1:28" s="1" customFormat="1" ht="21.75" customHeight="1" outlineLevel="1">
      <c r="A50" s="162" t="s">
        <v>65</v>
      </c>
      <c r="B50" s="20">
        <v>200</v>
      </c>
      <c r="C50" s="134" t="s">
        <v>9</v>
      </c>
      <c r="D50" s="47" t="s">
        <v>78</v>
      </c>
      <c r="E50" s="47" t="s">
        <v>79</v>
      </c>
      <c r="F50" s="79">
        <v>2562</v>
      </c>
      <c r="G50" s="79"/>
      <c r="H50" s="79" t="s">
        <v>52</v>
      </c>
      <c r="I50" s="79"/>
      <c r="J50" s="79">
        <v>223</v>
      </c>
      <c r="K50" s="135"/>
      <c r="L50" s="106">
        <v>117000</v>
      </c>
      <c r="M50" s="103">
        <f>L50</f>
        <v>117000</v>
      </c>
      <c r="N50" s="103"/>
      <c r="O50" s="128">
        <v>0</v>
      </c>
      <c r="P50" s="128"/>
      <c r="Q50" s="103">
        <f t="shared" si="0"/>
        <v>116961.43</v>
      </c>
      <c r="R50" s="103"/>
      <c r="S50" s="129">
        <v>0</v>
      </c>
      <c r="T50" s="129"/>
      <c r="U50" s="103">
        <v>116961.43</v>
      </c>
      <c r="V50" s="103"/>
      <c r="W50" s="103">
        <v>116961.43</v>
      </c>
      <c r="X50" s="103"/>
      <c r="Y50" s="130">
        <f>W50-Q50</f>
        <v>0</v>
      </c>
      <c r="Z50" s="130"/>
      <c r="AA50" s="130">
        <f>Y50-S50</f>
        <v>0</v>
      </c>
      <c r="AB50" s="191"/>
    </row>
    <row r="51" spans="1:28" s="1" customFormat="1" ht="21.75" customHeight="1" outlineLevel="1">
      <c r="A51" s="148" t="s">
        <v>67</v>
      </c>
      <c r="B51" s="20">
        <v>200</v>
      </c>
      <c r="C51" s="22" t="s">
        <v>9</v>
      </c>
      <c r="D51" s="44" t="s">
        <v>78</v>
      </c>
      <c r="E51" s="45" t="s">
        <v>79</v>
      </c>
      <c r="F51" s="77" t="s">
        <v>80</v>
      </c>
      <c r="G51" s="77"/>
      <c r="H51" s="77" t="s">
        <v>52</v>
      </c>
      <c r="I51" s="77"/>
      <c r="J51" s="77">
        <v>225</v>
      </c>
      <c r="K51" s="78"/>
      <c r="L51" s="102">
        <v>14900</v>
      </c>
      <c r="M51" s="103">
        <f>L51</f>
        <v>14900</v>
      </c>
      <c r="N51" s="103"/>
      <c r="O51" s="128">
        <v>0</v>
      </c>
      <c r="P51" s="128"/>
      <c r="Q51" s="103">
        <f t="shared" si="0"/>
        <v>14899.93</v>
      </c>
      <c r="R51" s="103"/>
      <c r="S51" s="129">
        <v>0</v>
      </c>
      <c r="T51" s="129"/>
      <c r="U51" s="103">
        <v>14899.93</v>
      </c>
      <c r="V51" s="103"/>
      <c r="W51" s="103">
        <v>14899.93</v>
      </c>
      <c r="X51" s="103"/>
      <c r="Y51" s="130">
        <f>W51-Q51</f>
        <v>0</v>
      </c>
      <c r="Z51" s="130"/>
      <c r="AA51" s="130">
        <f aca="true" t="shared" si="3" ref="AA51:AA61">Y51-S51</f>
        <v>0</v>
      </c>
      <c r="AB51" s="191"/>
    </row>
    <row r="52" spans="1:28" s="1" customFormat="1" ht="21.75" customHeight="1" outlineLevel="1">
      <c r="A52" s="148" t="s">
        <v>49</v>
      </c>
      <c r="B52" s="20">
        <v>200</v>
      </c>
      <c r="C52" s="22" t="s">
        <v>9</v>
      </c>
      <c r="D52" s="44" t="s">
        <v>78</v>
      </c>
      <c r="E52" s="44" t="s">
        <v>81</v>
      </c>
      <c r="F52" s="77">
        <v>2562</v>
      </c>
      <c r="G52" s="77"/>
      <c r="H52" s="77" t="s">
        <v>52</v>
      </c>
      <c r="I52" s="77"/>
      <c r="J52" s="77">
        <v>340</v>
      </c>
      <c r="K52" s="82"/>
      <c r="L52" s="102">
        <v>10000</v>
      </c>
      <c r="M52" s="103">
        <f>L52</f>
        <v>10000</v>
      </c>
      <c r="N52" s="103"/>
      <c r="O52" s="128">
        <v>0</v>
      </c>
      <c r="P52" s="128"/>
      <c r="Q52" s="103">
        <f t="shared" si="0"/>
        <v>10000</v>
      </c>
      <c r="R52" s="103"/>
      <c r="S52" s="129">
        <v>0</v>
      </c>
      <c r="T52" s="129"/>
      <c r="U52" s="103">
        <f>L52</f>
        <v>10000</v>
      </c>
      <c r="V52" s="103"/>
      <c r="W52" s="103">
        <v>10000</v>
      </c>
      <c r="X52" s="103"/>
      <c r="Y52" s="130">
        <f>W52-Q52</f>
        <v>0</v>
      </c>
      <c r="Z52" s="130"/>
      <c r="AA52" s="130">
        <f t="shared" si="3"/>
        <v>0</v>
      </c>
      <c r="AB52" s="191"/>
    </row>
    <row r="53" spans="1:28" s="1" customFormat="1" ht="21.75" customHeight="1" outlineLevel="1">
      <c r="A53" s="148" t="s">
        <v>49</v>
      </c>
      <c r="B53" s="20">
        <v>200</v>
      </c>
      <c r="C53" s="22" t="s">
        <v>9</v>
      </c>
      <c r="D53" s="44" t="s">
        <v>78</v>
      </c>
      <c r="E53" s="44" t="s">
        <v>79</v>
      </c>
      <c r="F53" s="77">
        <v>2564</v>
      </c>
      <c r="G53" s="77"/>
      <c r="H53" s="77" t="s">
        <v>52</v>
      </c>
      <c r="I53" s="77"/>
      <c r="J53" s="77">
        <v>340</v>
      </c>
      <c r="K53" s="82"/>
      <c r="L53" s="102">
        <v>22700</v>
      </c>
      <c r="M53" s="103">
        <f>L53</f>
        <v>22700</v>
      </c>
      <c r="N53" s="103"/>
      <c r="O53" s="128">
        <v>0</v>
      </c>
      <c r="P53" s="128"/>
      <c r="Q53" s="103">
        <f t="shared" si="0"/>
        <v>22700</v>
      </c>
      <c r="R53" s="103"/>
      <c r="S53" s="129">
        <v>0</v>
      </c>
      <c r="T53" s="129"/>
      <c r="U53" s="103">
        <f>L53</f>
        <v>22700</v>
      </c>
      <c r="V53" s="103"/>
      <c r="W53" s="103">
        <v>22700</v>
      </c>
      <c r="X53" s="103"/>
      <c r="Y53" s="130">
        <f>W53-Q53</f>
        <v>0</v>
      </c>
      <c r="Z53" s="130"/>
      <c r="AA53" s="130">
        <f t="shared" si="3"/>
        <v>0</v>
      </c>
      <c r="AB53" s="191"/>
    </row>
    <row r="54" spans="1:28" s="1" customFormat="1" ht="21.75" customHeight="1" outlineLevel="1">
      <c r="A54" s="148" t="s">
        <v>67</v>
      </c>
      <c r="B54" s="20">
        <v>200</v>
      </c>
      <c r="C54" s="21" t="s">
        <v>9</v>
      </c>
      <c r="D54" s="44" t="s">
        <v>78</v>
      </c>
      <c r="E54" s="45" t="s">
        <v>79</v>
      </c>
      <c r="F54" s="77">
        <v>2565</v>
      </c>
      <c r="G54" s="77"/>
      <c r="H54" s="77" t="s">
        <v>52</v>
      </c>
      <c r="I54" s="77"/>
      <c r="J54" s="77" t="s">
        <v>68</v>
      </c>
      <c r="K54" s="78"/>
      <c r="L54" s="102">
        <v>7300</v>
      </c>
      <c r="M54" s="103">
        <f>L54</f>
        <v>7300</v>
      </c>
      <c r="N54" s="103"/>
      <c r="O54" s="128">
        <v>0</v>
      </c>
      <c r="P54" s="128"/>
      <c r="Q54" s="103">
        <f t="shared" si="0"/>
        <v>7284.3</v>
      </c>
      <c r="R54" s="103"/>
      <c r="S54" s="129">
        <v>0</v>
      </c>
      <c r="T54" s="129"/>
      <c r="U54" s="103">
        <v>7284.3</v>
      </c>
      <c r="V54" s="103"/>
      <c r="W54" s="103">
        <v>7284.3</v>
      </c>
      <c r="X54" s="103"/>
      <c r="Y54" s="130">
        <f>W54-Q54</f>
        <v>0</v>
      </c>
      <c r="Z54" s="130"/>
      <c r="AA54" s="130">
        <f t="shared" si="3"/>
        <v>0</v>
      </c>
      <c r="AB54" s="191"/>
    </row>
    <row r="55" spans="1:28" s="1" customFormat="1" ht="21.75" customHeight="1" outlineLevel="1">
      <c r="A55" s="148" t="s">
        <v>49</v>
      </c>
      <c r="B55" s="20">
        <v>200</v>
      </c>
      <c r="C55" s="22" t="s">
        <v>9</v>
      </c>
      <c r="D55" s="44" t="s">
        <v>78</v>
      </c>
      <c r="E55" s="44" t="s">
        <v>79</v>
      </c>
      <c r="F55" s="77">
        <v>2565</v>
      </c>
      <c r="G55" s="77"/>
      <c r="H55" s="77" t="s">
        <v>52</v>
      </c>
      <c r="I55" s="77"/>
      <c r="J55" s="77">
        <v>340</v>
      </c>
      <c r="K55" s="82"/>
      <c r="L55" s="102">
        <v>5000</v>
      </c>
      <c r="M55" s="103">
        <f>L55</f>
        <v>5000</v>
      </c>
      <c r="N55" s="103"/>
      <c r="O55" s="128">
        <v>0</v>
      </c>
      <c r="P55" s="128"/>
      <c r="Q55" s="103">
        <f t="shared" si="0"/>
        <v>5000</v>
      </c>
      <c r="R55" s="103"/>
      <c r="S55" s="129">
        <v>0</v>
      </c>
      <c r="T55" s="129"/>
      <c r="U55" s="103">
        <f>L55</f>
        <v>5000</v>
      </c>
      <c r="V55" s="103"/>
      <c r="W55" s="103">
        <v>5000</v>
      </c>
      <c r="X55" s="103"/>
      <c r="Y55" s="130">
        <f>W55-Q55</f>
        <v>0</v>
      </c>
      <c r="Z55" s="130"/>
      <c r="AA55" s="130">
        <f t="shared" si="3"/>
        <v>0</v>
      </c>
      <c r="AB55" s="191"/>
    </row>
    <row r="56" spans="1:28" s="1" customFormat="1" ht="10.5" customHeight="1" outlineLevel="1">
      <c r="A56" s="148" t="s">
        <v>65</v>
      </c>
      <c r="B56" s="20">
        <v>200</v>
      </c>
      <c r="C56" s="22" t="s">
        <v>9</v>
      </c>
      <c r="D56" s="44" t="s">
        <v>78</v>
      </c>
      <c r="E56" s="50" t="s">
        <v>81</v>
      </c>
      <c r="F56" s="79">
        <v>2576</v>
      </c>
      <c r="G56" s="79"/>
      <c r="H56" s="79" t="s">
        <v>52</v>
      </c>
      <c r="I56" s="79"/>
      <c r="J56" s="79">
        <v>225</v>
      </c>
      <c r="K56" s="81"/>
      <c r="L56" s="102">
        <v>20700</v>
      </c>
      <c r="M56" s="103">
        <f>L56</f>
        <v>20700</v>
      </c>
      <c r="N56" s="103"/>
      <c r="O56" s="128">
        <v>0</v>
      </c>
      <c r="P56" s="128"/>
      <c r="Q56" s="103">
        <f t="shared" si="0"/>
        <v>20700</v>
      </c>
      <c r="R56" s="103"/>
      <c r="S56" s="129">
        <v>0</v>
      </c>
      <c r="T56" s="129"/>
      <c r="U56" s="103">
        <f>L56</f>
        <v>20700</v>
      </c>
      <c r="V56" s="103"/>
      <c r="W56" s="103">
        <v>20700</v>
      </c>
      <c r="X56" s="103"/>
      <c r="Y56" s="130">
        <f aca="true" t="shared" si="4" ref="Y56:Y61">W56-Q56</f>
        <v>0</v>
      </c>
      <c r="Z56" s="130"/>
      <c r="AA56" s="130">
        <f t="shared" si="3"/>
        <v>0</v>
      </c>
      <c r="AB56" s="191"/>
    </row>
    <row r="57" spans="1:28" s="1" customFormat="1" ht="24.75" customHeight="1" outlineLevel="1">
      <c r="A57" s="132" t="s">
        <v>115</v>
      </c>
      <c r="B57" s="25">
        <v>200</v>
      </c>
      <c r="C57" s="112" t="s">
        <v>9</v>
      </c>
      <c r="D57" s="111" t="s">
        <v>78</v>
      </c>
      <c r="E57" s="109" t="s">
        <v>114</v>
      </c>
      <c r="F57" s="115">
        <v>9910</v>
      </c>
      <c r="G57" s="115"/>
      <c r="H57" s="115" t="s">
        <v>52</v>
      </c>
      <c r="I57" s="115"/>
      <c r="J57" s="115">
        <v>310</v>
      </c>
      <c r="K57" s="116"/>
      <c r="L57" s="142">
        <v>6000</v>
      </c>
      <c r="M57" s="143">
        <f>L57</f>
        <v>6000</v>
      </c>
      <c r="N57" s="143"/>
      <c r="O57" s="163" t="s">
        <v>109</v>
      </c>
      <c r="P57" s="163"/>
      <c r="Q57" s="103">
        <f t="shared" si="0"/>
        <v>6000</v>
      </c>
      <c r="R57" s="103"/>
      <c r="S57" s="117" t="s">
        <v>109</v>
      </c>
      <c r="T57" s="118"/>
      <c r="U57" s="143">
        <f>L57</f>
        <v>6000</v>
      </c>
      <c r="V57" s="143"/>
      <c r="W57" s="117">
        <v>6000</v>
      </c>
      <c r="X57" s="118"/>
      <c r="Y57" s="130">
        <f t="shared" si="4"/>
        <v>0</v>
      </c>
      <c r="Z57" s="130"/>
      <c r="AA57" s="130">
        <v>0</v>
      </c>
      <c r="AB57" s="191"/>
    </row>
    <row r="58" spans="1:28" s="1" customFormat="1" ht="12" customHeight="1" outlineLevel="1">
      <c r="A58" s="164" t="s">
        <v>117</v>
      </c>
      <c r="B58" s="119">
        <v>200</v>
      </c>
      <c r="C58" s="120" t="s">
        <v>9</v>
      </c>
      <c r="D58" s="121" t="s">
        <v>116</v>
      </c>
      <c r="E58" s="121" t="s">
        <v>85</v>
      </c>
      <c r="F58" s="79">
        <v>2574</v>
      </c>
      <c r="G58" s="79"/>
      <c r="H58" s="79" t="s">
        <v>52</v>
      </c>
      <c r="I58" s="79"/>
      <c r="J58" s="79">
        <v>226</v>
      </c>
      <c r="K58" s="81"/>
      <c r="L58" s="125">
        <v>500</v>
      </c>
      <c r="M58" s="123">
        <f>L58</f>
        <v>500</v>
      </c>
      <c r="N58" s="124"/>
      <c r="O58" s="123"/>
      <c r="P58" s="124"/>
      <c r="Q58" s="103">
        <f t="shared" si="0"/>
        <v>500</v>
      </c>
      <c r="R58" s="103"/>
      <c r="S58" s="123"/>
      <c r="T58" s="124"/>
      <c r="U58" s="123">
        <f>L58</f>
        <v>500</v>
      </c>
      <c r="V58" s="124"/>
      <c r="W58" s="123">
        <v>500</v>
      </c>
      <c r="X58" s="124"/>
      <c r="Y58" s="130">
        <f t="shared" si="4"/>
        <v>0</v>
      </c>
      <c r="Z58" s="130"/>
      <c r="AA58" s="130">
        <f t="shared" si="3"/>
        <v>0</v>
      </c>
      <c r="AB58" s="191"/>
    </row>
    <row r="59" spans="1:28" s="1" customFormat="1" ht="12" customHeight="1" outlineLevel="1">
      <c r="A59" s="164" t="s">
        <v>117</v>
      </c>
      <c r="B59" s="119">
        <v>200</v>
      </c>
      <c r="C59" s="120" t="s">
        <v>9</v>
      </c>
      <c r="D59" s="121" t="s">
        <v>116</v>
      </c>
      <c r="E59" s="121" t="s">
        <v>83</v>
      </c>
      <c r="F59" s="79">
        <v>2575</v>
      </c>
      <c r="G59" s="79"/>
      <c r="H59" s="79" t="s">
        <v>52</v>
      </c>
      <c r="I59" s="79"/>
      <c r="J59" s="79">
        <v>226</v>
      </c>
      <c r="K59" s="81"/>
      <c r="L59" s="125">
        <v>4700</v>
      </c>
      <c r="M59" s="123">
        <f>L59</f>
        <v>4700</v>
      </c>
      <c r="N59" s="124"/>
      <c r="O59" s="122"/>
      <c r="P59" s="122"/>
      <c r="Q59" s="103">
        <f t="shared" si="0"/>
        <v>4700</v>
      </c>
      <c r="R59" s="103"/>
      <c r="S59" s="122"/>
      <c r="T59" s="122"/>
      <c r="U59" s="123">
        <f>L59</f>
        <v>4700</v>
      </c>
      <c r="V59" s="124"/>
      <c r="W59" s="122">
        <v>4700</v>
      </c>
      <c r="X59" s="122"/>
      <c r="Y59" s="130">
        <f t="shared" si="4"/>
        <v>0</v>
      </c>
      <c r="Z59" s="130"/>
      <c r="AA59" s="130">
        <f t="shared" si="3"/>
        <v>0</v>
      </c>
      <c r="AB59" s="191"/>
    </row>
    <row r="60" spans="1:28" s="1" customFormat="1" ht="12" customHeight="1" outlineLevel="1">
      <c r="A60" s="164" t="s">
        <v>117</v>
      </c>
      <c r="B60" s="119">
        <v>200</v>
      </c>
      <c r="C60" s="120" t="s">
        <v>9</v>
      </c>
      <c r="D60" s="121" t="s">
        <v>116</v>
      </c>
      <c r="E60" s="121" t="s">
        <v>118</v>
      </c>
      <c r="F60" s="79">
        <v>2580</v>
      </c>
      <c r="G60" s="79"/>
      <c r="H60" s="79" t="s">
        <v>52</v>
      </c>
      <c r="I60" s="79"/>
      <c r="J60" s="79">
        <v>226</v>
      </c>
      <c r="K60" s="81"/>
      <c r="L60" s="125">
        <v>16700</v>
      </c>
      <c r="M60" s="123">
        <f>L60</f>
        <v>16700</v>
      </c>
      <c r="N60" s="124"/>
      <c r="O60" s="122"/>
      <c r="P60" s="122"/>
      <c r="Q60" s="103">
        <f t="shared" si="0"/>
        <v>16700</v>
      </c>
      <c r="R60" s="103"/>
      <c r="S60" s="122"/>
      <c r="T60" s="122"/>
      <c r="U60" s="123">
        <f>L60</f>
        <v>16700</v>
      </c>
      <c r="V60" s="124"/>
      <c r="W60" s="122">
        <v>16700</v>
      </c>
      <c r="X60" s="122"/>
      <c r="Y60" s="130">
        <f t="shared" si="4"/>
        <v>0</v>
      </c>
      <c r="Z60" s="130"/>
      <c r="AA60" s="130">
        <f t="shared" si="3"/>
        <v>0</v>
      </c>
      <c r="AB60" s="191"/>
    </row>
    <row r="61" spans="1:28" s="1" customFormat="1" ht="9.75" customHeight="1" outlineLevel="1">
      <c r="A61" s="148" t="s">
        <v>36</v>
      </c>
      <c r="B61" s="20">
        <v>200</v>
      </c>
      <c r="C61" s="22" t="s">
        <v>9</v>
      </c>
      <c r="D61" s="44" t="s">
        <v>82</v>
      </c>
      <c r="E61" s="108" t="s">
        <v>85</v>
      </c>
      <c r="F61" s="126" t="s">
        <v>39</v>
      </c>
      <c r="G61" s="126"/>
      <c r="H61" s="77">
        <v>111</v>
      </c>
      <c r="I61" s="77"/>
      <c r="J61" s="51">
        <v>211</v>
      </c>
      <c r="K61" s="52"/>
      <c r="L61" s="102">
        <v>443000</v>
      </c>
      <c r="M61" s="103">
        <f>L61</f>
        <v>443000</v>
      </c>
      <c r="N61" s="103"/>
      <c r="O61" s="129">
        <v>0</v>
      </c>
      <c r="P61" s="129"/>
      <c r="Q61" s="103">
        <f t="shared" si="0"/>
        <v>442957.83</v>
      </c>
      <c r="R61" s="103"/>
      <c r="S61" s="129">
        <v>0</v>
      </c>
      <c r="T61" s="129"/>
      <c r="U61" s="103">
        <v>442957.83</v>
      </c>
      <c r="V61" s="103"/>
      <c r="W61" s="103">
        <v>442957.83</v>
      </c>
      <c r="X61" s="103"/>
      <c r="Y61" s="130">
        <f t="shared" si="4"/>
        <v>0</v>
      </c>
      <c r="Z61" s="130"/>
      <c r="AA61" s="130">
        <f t="shared" si="3"/>
        <v>0</v>
      </c>
      <c r="AB61" s="191"/>
    </row>
    <row r="62" spans="1:28" s="1" customFormat="1" ht="9.75" customHeight="1" outlineLevel="1">
      <c r="A62" s="148" t="s">
        <v>42</v>
      </c>
      <c r="B62" s="20"/>
      <c r="C62" s="22" t="s">
        <v>9</v>
      </c>
      <c r="D62" s="44" t="s">
        <v>82</v>
      </c>
      <c r="E62" s="108" t="s">
        <v>85</v>
      </c>
      <c r="F62" s="126" t="s">
        <v>39</v>
      </c>
      <c r="G62" s="126"/>
      <c r="H62" s="77">
        <v>111</v>
      </c>
      <c r="I62" s="77"/>
      <c r="J62" s="51">
        <v>213</v>
      </c>
      <c r="K62" s="52"/>
      <c r="L62" s="102">
        <v>132600</v>
      </c>
      <c r="M62" s="104">
        <f>L62</f>
        <v>132600</v>
      </c>
      <c r="N62" s="105"/>
      <c r="O62" s="104"/>
      <c r="P62" s="105"/>
      <c r="Q62" s="103">
        <v>133074.72</v>
      </c>
      <c r="R62" s="103"/>
      <c r="S62" s="104"/>
      <c r="T62" s="105"/>
      <c r="U62" s="104">
        <v>133074.72</v>
      </c>
      <c r="V62" s="105"/>
      <c r="W62" s="104">
        <v>126521.35</v>
      </c>
      <c r="X62" s="105"/>
      <c r="Y62" s="104">
        <f>Q62-W62</f>
        <v>6553.369999999995</v>
      </c>
      <c r="Z62" s="105"/>
      <c r="AA62" s="104">
        <f>Y62-S62</f>
        <v>6553.369999999995</v>
      </c>
      <c r="AB62" s="192"/>
    </row>
    <row r="63" spans="1:28" s="1" customFormat="1" ht="9.75" customHeight="1" outlineLevel="1">
      <c r="A63" s="148" t="s">
        <v>44</v>
      </c>
      <c r="B63" s="20"/>
      <c r="C63" s="22" t="s">
        <v>9</v>
      </c>
      <c r="D63" s="44" t="s">
        <v>82</v>
      </c>
      <c r="E63" s="108" t="s">
        <v>85</v>
      </c>
      <c r="F63" s="126" t="s">
        <v>119</v>
      </c>
      <c r="G63" s="126"/>
      <c r="H63" s="77">
        <v>112</v>
      </c>
      <c r="I63" s="77"/>
      <c r="J63" s="51">
        <v>212</v>
      </c>
      <c r="K63" s="52"/>
      <c r="L63" s="102">
        <v>600</v>
      </c>
      <c r="M63" s="104">
        <f>L63</f>
        <v>600</v>
      </c>
      <c r="N63" s="105"/>
      <c r="O63" s="104"/>
      <c r="P63" s="105"/>
      <c r="Q63" s="103">
        <f t="shared" si="0"/>
        <v>600</v>
      </c>
      <c r="R63" s="103"/>
      <c r="S63" s="104"/>
      <c r="T63" s="105"/>
      <c r="U63" s="104">
        <f>L63</f>
        <v>600</v>
      </c>
      <c r="V63" s="105"/>
      <c r="W63" s="104">
        <v>600</v>
      </c>
      <c r="X63" s="105"/>
      <c r="Y63" s="104">
        <f>W63-Q63</f>
        <v>0</v>
      </c>
      <c r="Z63" s="105"/>
      <c r="AA63" s="104">
        <f>Y63-S63</f>
        <v>0</v>
      </c>
      <c r="AB63" s="192"/>
    </row>
    <row r="64" spans="1:28" s="1" customFormat="1" ht="9.75" customHeight="1" outlineLevel="1">
      <c r="A64" s="148" t="s">
        <v>59</v>
      </c>
      <c r="B64" s="20"/>
      <c r="C64" s="22" t="s">
        <v>9</v>
      </c>
      <c r="D64" s="44" t="s">
        <v>82</v>
      </c>
      <c r="E64" s="108" t="s">
        <v>85</v>
      </c>
      <c r="F64" s="126" t="s">
        <v>119</v>
      </c>
      <c r="G64" s="126"/>
      <c r="H64" s="77">
        <v>112</v>
      </c>
      <c r="I64" s="77"/>
      <c r="J64" s="51">
        <v>222</v>
      </c>
      <c r="K64" s="52"/>
      <c r="L64" s="102">
        <v>1700</v>
      </c>
      <c r="M64" s="104">
        <f>L64</f>
        <v>1700</v>
      </c>
      <c r="N64" s="105"/>
      <c r="O64" s="104"/>
      <c r="P64" s="105"/>
      <c r="Q64" s="103">
        <f t="shared" si="0"/>
        <v>1700</v>
      </c>
      <c r="R64" s="103"/>
      <c r="S64" s="104"/>
      <c r="T64" s="105"/>
      <c r="U64" s="104">
        <f>L64</f>
        <v>1700</v>
      </c>
      <c r="V64" s="105"/>
      <c r="W64" s="104">
        <v>1700</v>
      </c>
      <c r="X64" s="105"/>
      <c r="Y64" s="104">
        <f>W64-Q64</f>
        <v>0</v>
      </c>
      <c r="Z64" s="105"/>
      <c r="AA64" s="104">
        <f>Y64-S64</f>
        <v>0</v>
      </c>
      <c r="AB64" s="192"/>
    </row>
    <row r="65" spans="1:28" s="1" customFormat="1" ht="9.75" customHeight="1" outlineLevel="1">
      <c r="A65" s="148" t="s">
        <v>61</v>
      </c>
      <c r="B65" s="20"/>
      <c r="C65" s="22" t="s">
        <v>9</v>
      </c>
      <c r="D65" s="44" t="s">
        <v>82</v>
      </c>
      <c r="E65" s="108" t="s">
        <v>85</v>
      </c>
      <c r="F65" s="126" t="s">
        <v>119</v>
      </c>
      <c r="G65" s="126"/>
      <c r="H65" s="77">
        <v>112</v>
      </c>
      <c r="I65" s="77"/>
      <c r="J65" s="51">
        <v>226</v>
      </c>
      <c r="K65" s="52"/>
      <c r="L65" s="102">
        <v>100</v>
      </c>
      <c r="M65" s="104">
        <f>L65</f>
        <v>100</v>
      </c>
      <c r="N65" s="105"/>
      <c r="O65" s="104"/>
      <c r="P65" s="105"/>
      <c r="Q65" s="103">
        <f t="shared" si="0"/>
        <v>60</v>
      </c>
      <c r="R65" s="103"/>
      <c r="S65" s="104"/>
      <c r="T65" s="105"/>
      <c r="U65" s="104">
        <v>60</v>
      </c>
      <c r="V65" s="105"/>
      <c r="W65" s="104">
        <v>60</v>
      </c>
      <c r="X65" s="105"/>
      <c r="Y65" s="104">
        <f>W65-Q65</f>
        <v>0</v>
      </c>
      <c r="Z65" s="105"/>
      <c r="AA65" s="104">
        <f>Y65-S65</f>
        <v>0</v>
      </c>
      <c r="AB65" s="192"/>
    </row>
    <row r="66" spans="1:28" s="1" customFormat="1" ht="9.75" customHeight="1" outlineLevel="1">
      <c r="A66" s="148" t="s">
        <v>63</v>
      </c>
      <c r="B66" s="20"/>
      <c r="C66" s="22" t="s">
        <v>9</v>
      </c>
      <c r="D66" s="44" t="s">
        <v>82</v>
      </c>
      <c r="E66" s="108" t="s">
        <v>85</v>
      </c>
      <c r="F66" s="126" t="s">
        <v>119</v>
      </c>
      <c r="G66" s="126"/>
      <c r="H66" s="77">
        <v>244</v>
      </c>
      <c r="I66" s="77"/>
      <c r="J66" s="51">
        <v>221</v>
      </c>
      <c r="K66" s="52"/>
      <c r="L66" s="102">
        <v>34000</v>
      </c>
      <c r="M66" s="104">
        <f>L66</f>
        <v>34000</v>
      </c>
      <c r="N66" s="105"/>
      <c r="O66" s="104"/>
      <c r="P66" s="105"/>
      <c r="Q66" s="103">
        <f t="shared" si="0"/>
        <v>36816</v>
      </c>
      <c r="R66" s="103"/>
      <c r="S66" s="104"/>
      <c r="T66" s="105"/>
      <c r="U66" s="104">
        <v>36816</v>
      </c>
      <c r="V66" s="105"/>
      <c r="W66" s="104">
        <v>33984</v>
      </c>
      <c r="X66" s="105"/>
      <c r="Y66" s="104">
        <f>Q66-W66</f>
        <v>2832</v>
      </c>
      <c r="Z66" s="105"/>
      <c r="AA66" s="104">
        <f>Y66-S66</f>
        <v>2832</v>
      </c>
      <c r="AB66" s="192"/>
    </row>
    <row r="67" spans="1:28" s="1" customFormat="1" ht="9.75" customHeight="1" outlineLevel="1">
      <c r="A67" s="148" t="s">
        <v>65</v>
      </c>
      <c r="B67" s="20"/>
      <c r="C67" s="22" t="s">
        <v>9</v>
      </c>
      <c r="D67" s="44" t="s">
        <v>82</v>
      </c>
      <c r="E67" s="108" t="s">
        <v>85</v>
      </c>
      <c r="F67" s="126" t="s">
        <v>119</v>
      </c>
      <c r="G67" s="126"/>
      <c r="H67" s="77">
        <v>244</v>
      </c>
      <c r="I67" s="77"/>
      <c r="J67" s="51">
        <v>223</v>
      </c>
      <c r="K67" s="52"/>
      <c r="L67" s="102">
        <v>500</v>
      </c>
      <c r="M67" s="104">
        <f aca="true" t="shared" si="5" ref="M67:M74">L67</f>
        <v>500</v>
      </c>
      <c r="N67" s="105"/>
      <c r="O67" s="114"/>
      <c r="P67" s="160"/>
      <c r="Q67" s="103">
        <f t="shared" si="0"/>
        <v>255.26</v>
      </c>
      <c r="R67" s="103"/>
      <c r="S67" s="102"/>
      <c r="T67" s="106"/>
      <c r="U67" s="104">
        <v>255.26</v>
      </c>
      <c r="V67" s="105"/>
      <c r="W67" s="102"/>
      <c r="X67" s="106">
        <v>490.13</v>
      </c>
      <c r="Y67" s="104">
        <f>Q67-X67</f>
        <v>-234.87</v>
      </c>
      <c r="Z67" s="105"/>
      <c r="AA67" s="104">
        <f>Y67</f>
        <v>-234.87</v>
      </c>
      <c r="AB67" s="192"/>
    </row>
    <row r="68" spans="1:28" s="1" customFormat="1" ht="21" customHeight="1" outlineLevel="1">
      <c r="A68" s="133" t="s">
        <v>121</v>
      </c>
      <c r="B68" s="20"/>
      <c r="C68" s="22" t="s">
        <v>9</v>
      </c>
      <c r="D68" s="44" t="s">
        <v>82</v>
      </c>
      <c r="E68" s="108" t="s">
        <v>85</v>
      </c>
      <c r="F68" s="126" t="s">
        <v>119</v>
      </c>
      <c r="G68" s="126"/>
      <c r="H68" s="77">
        <v>244</v>
      </c>
      <c r="I68" s="77"/>
      <c r="J68" s="51">
        <v>224</v>
      </c>
      <c r="K68" s="52"/>
      <c r="L68" s="102">
        <v>12000</v>
      </c>
      <c r="M68" s="104">
        <f t="shared" si="5"/>
        <v>12000</v>
      </c>
      <c r="N68" s="105"/>
      <c r="O68" s="114"/>
      <c r="P68" s="160"/>
      <c r="Q68" s="103">
        <f t="shared" si="0"/>
        <v>12000</v>
      </c>
      <c r="R68" s="103"/>
      <c r="S68" s="102"/>
      <c r="T68" s="106"/>
      <c r="U68" s="104">
        <f aca="true" t="shared" si="6" ref="U67:U74">L68</f>
        <v>12000</v>
      </c>
      <c r="V68" s="105"/>
      <c r="W68" s="102"/>
      <c r="X68" s="106">
        <v>12000</v>
      </c>
      <c r="Y68" s="104">
        <f>X68-Q68</f>
        <v>0</v>
      </c>
      <c r="Z68" s="105"/>
      <c r="AA68" s="104">
        <f>Z68-S68</f>
        <v>0</v>
      </c>
      <c r="AB68" s="192"/>
    </row>
    <row r="69" spans="1:28" s="1" customFormat="1" ht="25.5" customHeight="1" outlineLevel="1">
      <c r="A69" s="148" t="s">
        <v>67</v>
      </c>
      <c r="B69" s="20"/>
      <c r="C69" s="22" t="s">
        <v>9</v>
      </c>
      <c r="D69" s="44" t="s">
        <v>82</v>
      </c>
      <c r="E69" s="108" t="s">
        <v>85</v>
      </c>
      <c r="F69" s="126" t="s">
        <v>119</v>
      </c>
      <c r="G69" s="126"/>
      <c r="H69" s="77">
        <v>244</v>
      </c>
      <c r="I69" s="77"/>
      <c r="J69" s="51">
        <v>225</v>
      </c>
      <c r="K69" s="52"/>
      <c r="L69" s="102">
        <v>1600</v>
      </c>
      <c r="M69" s="104">
        <f t="shared" si="5"/>
        <v>1600</v>
      </c>
      <c r="N69" s="105"/>
      <c r="O69" s="114"/>
      <c r="P69" s="160"/>
      <c r="Q69" s="103">
        <f t="shared" si="0"/>
        <v>1600</v>
      </c>
      <c r="R69" s="103"/>
      <c r="S69" s="102"/>
      <c r="T69" s="106"/>
      <c r="U69" s="104">
        <f t="shared" si="6"/>
        <v>1600</v>
      </c>
      <c r="V69" s="105"/>
      <c r="W69" s="102"/>
      <c r="X69" s="106">
        <v>1600</v>
      </c>
      <c r="Y69" s="102">
        <f>X69-Q69</f>
        <v>0</v>
      </c>
      <c r="Z69" s="106"/>
      <c r="AA69" s="102">
        <f>Z69-S69</f>
        <v>0</v>
      </c>
      <c r="AB69" s="107"/>
    </row>
    <row r="70" spans="1:28" s="1" customFormat="1" ht="9.75" customHeight="1" outlineLevel="1">
      <c r="A70" s="148" t="s">
        <v>61</v>
      </c>
      <c r="B70" s="20"/>
      <c r="C70" s="22" t="s">
        <v>9</v>
      </c>
      <c r="D70" s="44" t="s">
        <v>82</v>
      </c>
      <c r="E70" s="108" t="s">
        <v>85</v>
      </c>
      <c r="F70" s="126" t="s">
        <v>119</v>
      </c>
      <c r="G70" s="126"/>
      <c r="H70" s="77">
        <v>244</v>
      </c>
      <c r="I70" s="77"/>
      <c r="J70" s="51">
        <v>226</v>
      </c>
      <c r="K70" s="52"/>
      <c r="L70" s="102">
        <v>48200</v>
      </c>
      <c r="M70" s="104">
        <f t="shared" si="5"/>
        <v>48200</v>
      </c>
      <c r="N70" s="105"/>
      <c r="O70" s="114"/>
      <c r="P70" s="160"/>
      <c r="Q70" s="103">
        <f t="shared" si="0"/>
        <v>48158.12</v>
      </c>
      <c r="R70" s="103"/>
      <c r="S70" s="102"/>
      <c r="T70" s="106"/>
      <c r="U70" s="104">
        <v>48158.12</v>
      </c>
      <c r="V70" s="105"/>
      <c r="W70" s="102"/>
      <c r="X70" s="106">
        <v>48158.12</v>
      </c>
      <c r="Y70" s="102">
        <f>X70-Q70</f>
        <v>0</v>
      </c>
      <c r="Z70" s="106"/>
      <c r="AA70" s="102">
        <f>Z70-S70</f>
        <v>0</v>
      </c>
      <c r="AB70" s="107"/>
    </row>
    <row r="71" spans="1:28" s="1" customFormat="1" ht="27" customHeight="1" outlineLevel="1">
      <c r="A71" s="148" t="s">
        <v>49</v>
      </c>
      <c r="B71" s="20"/>
      <c r="C71" s="22" t="s">
        <v>9</v>
      </c>
      <c r="D71" s="44" t="s">
        <v>82</v>
      </c>
      <c r="E71" s="108" t="s">
        <v>85</v>
      </c>
      <c r="F71" s="126" t="s">
        <v>119</v>
      </c>
      <c r="G71" s="126"/>
      <c r="H71" s="77">
        <v>244</v>
      </c>
      <c r="I71" s="77"/>
      <c r="J71" s="51">
        <v>340</v>
      </c>
      <c r="K71" s="52"/>
      <c r="L71" s="102">
        <v>1900</v>
      </c>
      <c r="M71" s="104">
        <f t="shared" si="5"/>
        <v>1900</v>
      </c>
      <c r="N71" s="105"/>
      <c r="O71" s="114"/>
      <c r="P71" s="160"/>
      <c r="Q71" s="103">
        <f t="shared" si="0"/>
        <v>1900</v>
      </c>
      <c r="R71" s="103"/>
      <c r="S71" s="102"/>
      <c r="T71" s="106"/>
      <c r="U71" s="104">
        <f t="shared" si="6"/>
        <v>1900</v>
      </c>
      <c r="V71" s="105"/>
      <c r="W71" s="102"/>
      <c r="X71" s="106">
        <v>1900</v>
      </c>
      <c r="Y71" s="102">
        <v>0</v>
      </c>
      <c r="Z71" s="106"/>
      <c r="AA71" s="102">
        <v>0</v>
      </c>
      <c r="AB71" s="107"/>
    </row>
    <row r="72" spans="1:28" s="1" customFormat="1" ht="9.75" customHeight="1" outlineLevel="1">
      <c r="A72" s="148" t="s">
        <v>54</v>
      </c>
      <c r="B72" s="20"/>
      <c r="C72" s="22" t="s">
        <v>9</v>
      </c>
      <c r="D72" s="44" t="s">
        <v>82</v>
      </c>
      <c r="E72" s="108" t="s">
        <v>85</v>
      </c>
      <c r="F72" s="126" t="s">
        <v>119</v>
      </c>
      <c r="G72" s="126"/>
      <c r="H72" s="77">
        <v>852</v>
      </c>
      <c r="I72" s="77"/>
      <c r="J72" s="51">
        <v>290</v>
      </c>
      <c r="K72" s="52"/>
      <c r="L72" s="102">
        <v>1200</v>
      </c>
      <c r="M72" s="104">
        <f t="shared" si="5"/>
        <v>1200</v>
      </c>
      <c r="N72" s="105"/>
      <c r="O72" s="114"/>
      <c r="P72" s="160"/>
      <c r="Q72" s="103">
        <f t="shared" si="0"/>
        <v>1150.61</v>
      </c>
      <c r="R72" s="103"/>
      <c r="S72" s="102"/>
      <c r="T72" s="106"/>
      <c r="U72" s="104">
        <v>1150.61</v>
      </c>
      <c r="V72" s="105"/>
      <c r="W72" s="102"/>
      <c r="X72" s="106">
        <v>1150.61</v>
      </c>
      <c r="Y72" s="102">
        <f>X72-Q72</f>
        <v>0</v>
      </c>
      <c r="Z72" s="106"/>
      <c r="AA72" s="102">
        <f>Z72-S72</f>
        <v>0</v>
      </c>
      <c r="AB72" s="107"/>
    </row>
    <row r="73" spans="1:28" s="1" customFormat="1" ht="9.75" customHeight="1" outlineLevel="1">
      <c r="A73" s="148" t="s">
        <v>36</v>
      </c>
      <c r="B73" s="20"/>
      <c r="C73" s="22" t="s">
        <v>9</v>
      </c>
      <c r="D73" s="44" t="s">
        <v>82</v>
      </c>
      <c r="E73" s="108" t="s">
        <v>85</v>
      </c>
      <c r="F73" s="126" t="s">
        <v>120</v>
      </c>
      <c r="G73" s="126"/>
      <c r="H73" s="77">
        <v>111</v>
      </c>
      <c r="I73" s="77"/>
      <c r="J73" s="51">
        <v>211</v>
      </c>
      <c r="K73" s="52"/>
      <c r="L73" s="102">
        <v>700</v>
      </c>
      <c r="M73" s="104">
        <f t="shared" si="5"/>
        <v>700</v>
      </c>
      <c r="N73" s="105"/>
      <c r="O73" s="114"/>
      <c r="P73" s="160"/>
      <c r="Q73" s="103">
        <f t="shared" si="0"/>
        <v>700</v>
      </c>
      <c r="R73" s="103"/>
      <c r="S73" s="102"/>
      <c r="T73" s="106"/>
      <c r="U73" s="104">
        <f t="shared" si="6"/>
        <v>700</v>
      </c>
      <c r="V73" s="105"/>
      <c r="W73" s="102"/>
      <c r="X73" s="106">
        <v>700</v>
      </c>
      <c r="Y73" s="102">
        <f>X73-Q73</f>
        <v>0</v>
      </c>
      <c r="Z73" s="106"/>
      <c r="AA73" s="102">
        <f>Z73-S73</f>
        <v>0</v>
      </c>
      <c r="AB73" s="107"/>
    </row>
    <row r="74" spans="1:28" s="1" customFormat="1" ht="24" customHeight="1" outlineLevel="1">
      <c r="A74" s="148" t="s">
        <v>42</v>
      </c>
      <c r="B74" s="20"/>
      <c r="C74" s="22" t="s">
        <v>9</v>
      </c>
      <c r="D74" s="44" t="s">
        <v>82</v>
      </c>
      <c r="E74" s="108" t="s">
        <v>85</v>
      </c>
      <c r="F74" s="126" t="s">
        <v>120</v>
      </c>
      <c r="G74" s="126"/>
      <c r="H74" s="77">
        <v>111</v>
      </c>
      <c r="I74" s="77"/>
      <c r="J74" s="51">
        <v>213</v>
      </c>
      <c r="K74" s="52"/>
      <c r="L74" s="102">
        <v>200</v>
      </c>
      <c r="M74" s="104">
        <f t="shared" si="5"/>
        <v>200</v>
      </c>
      <c r="N74" s="105"/>
      <c r="O74" s="114"/>
      <c r="P74" s="160"/>
      <c r="Q74" s="103">
        <f t="shared" si="0"/>
        <v>200</v>
      </c>
      <c r="R74" s="103"/>
      <c r="S74" s="102"/>
      <c r="T74" s="106"/>
      <c r="U74" s="104">
        <f t="shared" si="6"/>
        <v>200</v>
      </c>
      <c r="V74" s="105"/>
      <c r="W74" s="102"/>
      <c r="X74" s="106">
        <v>200</v>
      </c>
      <c r="Y74" s="102">
        <f>X74-Q74</f>
        <v>0</v>
      </c>
      <c r="Z74" s="106"/>
      <c r="AA74" s="102">
        <f>Z74-S74</f>
        <v>0</v>
      </c>
      <c r="AB74" s="107"/>
    </row>
    <row r="75" spans="1:28" s="1" customFormat="1" ht="9.75" customHeight="1" outlineLevel="1">
      <c r="A75" s="148" t="s">
        <v>36</v>
      </c>
      <c r="B75" s="20"/>
      <c r="C75" s="22" t="s">
        <v>9</v>
      </c>
      <c r="D75" s="44" t="s">
        <v>82</v>
      </c>
      <c r="E75" s="108" t="s">
        <v>85</v>
      </c>
      <c r="F75" s="126" t="s">
        <v>84</v>
      </c>
      <c r="G75" s="126"/>
      <c r="H75" s="77">
        <v>111</v>
      </c>
      <c r="I75" s="77"/>
      <c r="J75" s="51">
        <v>211</v>
      </c>
      <c r="K75" s="52"/>
      <c r="L75" s="102">
        <v>15400</v>
      </c>
      <c r="M75" s="104">
        <f aca="true" t="shared" si="7" ref="M75:M86">L75</f>
        <v>15400</v>
      </c>
      <c r="N75" s="105"/>
      <c r="O75" s="114"/>
      <c r="P75" s="160"/>
      <c r="Q75" s="103">
        <f t="shared" si="0"/>
        <v>15400</v>
      </c>
      <c r="R75" s="103"/>
      <c r="S75" s="102"/>
      <c r="T75" s="106"/>
      <c r="U75" s="104">
        <f aca="true" t="shared" si="8" ref="U75:U86">L75</f>
        <v>15400</v>
      </c>
      <c r="V75" s="105"/>
      <c r="W75" s="102"/>
      <c r="X75" s="106">
        <v>15400</v>
      </c>
      <c r="Y75" s="102">
        <v>0</v>
      </c>
      <c r="Z75" s="106"/>
      <c r="AA75" s="102">
        <v>0</v>
      </c>
      <c r="AB75" s="107"/>
    </row>
    <row r="76" spans="1:28" s="1" customFormat="1" ht="21.75" customHeight="1" outlineLevel="1">
      <c r="A76" s="148" t="s">
        <v>42</v>
      </c>
      <c r="B76" s="20"/>
      <c r="C76" s="22" t="s">
        <v>9</v>
      </c>
      <c r="D76" s="44" t="s">
        <v>82</v>
      </c>
      <c r="E76" s="108" t="s">
        <v>85</v>
      </c>
      <c r="F76" s="126" t="s">
        <v>39</v>
      </c>
      <c r="G76" s="126"/>
      <c r="H76" s="77">
        <v>111</v>
      </c>
      <c r="I76" s="77"/>
      <c r="J76" s="51">
        <v>213</v>
      </c>
      <c r="K76" s="52"/>
      <c r="L76" s="102">
        <v>4600</v>
      </c>
      <c r="M76" s="104">
        <f t="shared" si="7"/>
        <v>4600</v>
      </c>
      <c r="N76" s="105"/>
      <c r="O76" s="114"/>
      <c r="P76" s="160"/>
      <c r="Q76" s="103">
        <f t="shared" si="0"/>
        <v>4600</v>
      </c>
      <c r="R76" s="103"/>
      <c r="S76" s="102"/>
      <c r="T76" s="106"/>
      <c r="U76" s="104">
        <f t="shared" si="8"/>
        <v>4600</v>
      </c>
      <c r="V76" s="105"/>
      <c r="W76" s="102"/>
      <c r="X76" s="106">
        <v>4600</v>
      </c>
      <c r="Y76" s="102">
        <v>0</v>
      </c>
      <c r="Z76" s="106"/>
      <c r="AA76" s="102">
        <v>0</v>
      </c>
      <c r="AB76" s="107"/>
    </row>
    <row r="77" spans="1:28" s="1" customFormat="1" ht="9.75" customHeight="1" outlineLevel="1">
      <c r="A77" s="148" t="s">
        <v>36</v>
      </c>
      <c r="B77" s="20"/>
      <c r="C77" s="22" t="s">
        <v>9</v>
      </c>
      <c r="D77" s="44" t="s">
        <v>82</v>
      </c>
      <c r="E77" s="108" t="s">
        <v>83</v>
      </c>
      <c r="F77" s="126" t="s">
        <v>39</v>
      </c>
      <c r="G77" s="126"/>
      <c r="H77" s="77">
        <v>111</v>
      </c>
      <c r="I77" s="77"/>
      <c r="J77" s="51">
        <v>211</v>
      </c>
      <c r="K77" s="52"/>
      <c r="L77" s="102">
        <v>1589600</v>
      </c>
      <c r="M77" s="104">
        <f t="shared" si="7"/>
        <v>1589600</v>
      </c>
      <c r="N77" s="105"/>
      <c r="O77" s="114"/>
      <c r="P77" s="160"/>
      <c r="Q77" s="103">
        <f t="shared" si="0"/>
        <v>1589560.87</v>
      </c>
      <c r="R77" s="103"/>
      <c r="S77" s="102"/>
      <c r="T77" s="106"/>
      <c r="U77" s="104">
        <v>1589560.87</v>
      </c>
      <c r="V77" s="105"/>
      <c r="W77" s="102"/>
      <c r="X77" s="106">
        <v>1526735.86</v>
      </c>
      <c r="Y77" s="102">
        <f>Q77-X77</f>
        <v>62825.01000000001</v>
      </c>
      <c r="Z77" s="106"/>
      <c r="AA77" s="102">
        <f>Y77</f>
        <v>62825.01000000001</v>
      </c>
      <c r="AB77" s="107"/>
    </row>
    <row r="78" spans="1:28" s="1" customFormat="1" ht="22.5" customHeight="1" outlineLevel="1">
      <c r="A78" s="148" t="s">
        <v>42</v>
      </c>
      <c r="B78" s="20"/>
      <c r="C78" s="22" t="s">
        <v>9</v>
      </c>
      <c r="D78" s="44" t="s">
        <v>82</v>
      </c>
      <c r="E78" s="108" t="s">
        <v>83</v>
      </c>
      <c r="F78" s="126" t="s">
        <v>39</v>
      </c>
      <c r="G78" s="126"/>
      <c r="H78" s="77">
        <v>111</v>
      </c>
      <c r="I78" s="77"/>
      <c r="J78" s="51">
        <v>213</v>
      </c>
      <c r="K78" s="52"/>
      <c r="L78" s="102">
        <v>479800</v>
      </c>
      <c r="M78" s="104">
        <f t="shared" si="7"/>
        <v>479800</v>
      </c>
      <c r="N78" s="105"/>
      <c r="O78" s="114"/>
      <c r="P78" s="160"/>
      <c r="Q78" s="103">
        <f t="shared" si="0"/>
        <v>479785.94</v>
      </c>
      <c r="R78" s="103"/>
      <c r="S78" s="102"/>
      <c r="T78" s="106"/>
      <c r="U78" s="104">
        <v>479785.94</v>
      </c>
      <c r="V78" s="105"/>
      <c r="W78" s="102"/>
      <c r="X78" s="106">
        <v>445687.37</v>
      </c>
      <c r="Y78" s="102">
        <f>Q78-X78</f>
        <v>34098.57000000001</v>
      </c>
      <c r="Z78" s="106"/>
      <c r="AA78" s="102">
        <f>Y78</f>
        <v>34098.57000000001</v>
      </c>
      <c r="AB78" s="107"/>
    </row>
    <row r="79" spans="1:28" s="1" customFormat="1" ht="9.75" customHeight="1" outlineLevel="1">
      <c r="A79" s="148" t="s">
        <v>44</v>
      </c>
      <c r="B79" s="20"/>
      <c r="C79" s="22" t="s">
        <v>9</v>
      </c>
      <c r="D79" s="44" t="s">
        <v>82</v>
      </c>
      <c r="E79" s="108" t="s">
        <v>83</v>
      </c>
      <c r="F79" s="126" t="s">
        <v>77</v>
      </c>
      <c r="G79" s="126"/>
      <c r="H79" s="77">
        <v>112</v>
      </c>
      <c r="I79" s="77"/>
      <c r="J79" s="51">
        <v>212</v>
      </c>
      <c r="K79" s="52"/>
      <c r="L79" s="102">
        <v>300</v>
      </c>
      <c r="M79" s="104">
        <f t="shared" si="7"/>
        <v>300</v>
      </c>
      <c r="N79" s="105"/>
      <c r="O79" s="114"/>
      <c r="P79" s="160"/>
      <c r="Q79" s="103">
        <f t="shared" si="0"/>
        <v>300</v>
      </c>
      <c r="R79" s="103"/>
      <c r="S79" s="102"/>
      <c r="T79" s="106"/>
      <c r="U79" s="104">
        <f t="shared" si="8"/>
        <v>300</v>
      </c>
      <c r="V79" s="105"/>
      <c r="W79" s="102"/>
      <c r="X79" s="106">
        <v>300</v>
      </c>
      <c r="Y79" s="102">
        <v>0</v>
      </c>
      <c r="Z79" s="106"/>
      <c r="AA79" s="102" t="s">
        <v>129</v>
      </c>
      <c r="AB79" s="107"/>
    </row>
    <row r="80" spans="1:28" s="1" customFormat="1" ht="9.75" customHeight="1" outlineLevel="1">
      <c r="A80" s="148" t="s">
        <v>59</v>
      </c>
      <c r="B80" s="20"/>
      <c r="C80" s="22" t="s">
        <v>9</v>
      </c>
      <c r="D80" s="44" t="s">
        <v>82</v>
      </c>
      <c r="E80" s="108" t="s">
        <v>83</v>
      </c>
      <c r="F80" s="126" t="s">
        <v>77</v>
      </c>
      <c r="G80" s="126"/>
      <c r="H80" s="77">
        <v>112</v>
      </c>
      <c r="I80" s="77"/>
      <c r="J80" s="51">
        <v>222</v>
      </c>
      <c r="K80" s="52"/>
      <c r="L80" s="102">
        <v>1430</v>
      </c>
      <c r="M80" s="104">
        <f t="shared" si="7"/>
        <v>1430</v>
      </c>
      <c r="N80" s="105"/>
      <c r="O80" s="114"/>
      <c r="P80" s="160"/>
      <c r="Q80" s="103">
        <f t="shared" si="0"/>
        <v>1426.34</v>
      </c>
      <c r="R80" s="103"/>
      <c r="S80" s="102"/>
      <c r="T80" s="106"/>
      <c r="U80" s="104">
        <v>1426.34</v>
      </c>
      <c r="V80" s="105"/>
      <c r="W80" s="102"/>
      <c r="X80" s="106">
        <v>1426.34</v>
      </c>
      <c r="Y80" s="102">
        <f>X80-Q80</f>
        <v>0</v>
      </c>
      <c r="Z80" s="106"/>
      <c r="AA80" s="102">
        <f>Z80-S80</f>
        <v>0</v>
      </c>
      <c r="AB80" s="107"/>
    </row>
    <row r="81" spans="1:28" s="1" customFormat="1" ht="9.75" customHeight="1" outlineLevel="1">
      <c r="A81" s="148" t="s">
        <v>61</v>
      </c>
      <c r="B81" s="20"/>
      <c r="C81" s="22" t="s">
        <v>9</v>
      </c>
      <c r="D81" s="44" t="s">
        <v>82</v>
      </c>
      <c r="E81" s="108" t="s">
        <v>83</v>
      </c>
      <c r="F81" s="126" t="s">
        <v>77</v>
      </c>
      <c r="G81" s="126"/>
      <c r="H81" s="77">
        <v>112</v>
      </c>
      <c r="I81" s="77"/>
      <c r="J81" s="51">
        <v>226</v>
      </c>
      <c r="K81" s="52"/>
      <c r="L81" s="102">
        <v>1000</v>
      </c>
      <c r="M81" s="104">
        <f t="shared" si="7"/>
        <v>1000</v>
      </c>
      <c r="N81" s="105"/>
      <c r="O81" s="114"/>
      <c r="P81" s="160"/>
      <c r="Q81" s="103">
        <f t="shared" si="0"/>
        <v>1000</v>
      </c>
      <c r="R81" s="103"/>
      <c r="S81" s="102"/>
      <c r="T81" s="106"/>
      <c r="U81" s="104">
        <f t="shared" si="8"/>
        <v>1000</v>
      </c>
      <c r="V81" s="105"/>
      <c r="W81" s="102"/>
      <c r="X81" s="106">
        <v>1000</v>
      </c>
      <c r="Y81" s="102">
        <v>0</v>
      </c>
      <c r="Z81" s="106"/>
      <c r="AA81" s="102">
        <v>0</v>
      </c>
      <c r="AB81" s="107"/>
    </row>
    <row r="82" spans="1:28" s="1" customFormat="1" ht="9.75" customHeight="1" outlineLevel="1">
      <c r="A82" s="148" t="s">
        <v>63</v>
      </c>
      <c r="B82" s="20"/>
      <c r="C82" s="22" t="s">
        <v>9</v>
      </c>
      <c r="D82" s="44" t="s">
        <v>82</v>
      </c>
      <c r="E82" s="108" t="s">
        <v>83</v>
      </c>
      <c r="F82" s="126" t="s">
        <v>77</v>
      </c>
      <c r="G82" s="126"/>
      <c r="H82" s="77">
        <v>244</v>
      </c>
      <c r="I82" s="77"/>
      <c r="J82" s="51">
        <v>221</v>
      </c>
      <c r="K82" s="52"/>
      <c r="L82" s="102">
        <v>42330</v>
      </c>
      <c r="M82" s="104">
        <f t="shared" si="7"/>
        <v>42330</v>
      </c>
      <c r="N82" s="105"/>
      <c r="O82" s="114"/>
      <c r="P82" s="160"/>
      <c r="Q82" s="103">
        <f t="shared" si="0"/>
        <v>42324.06</v>
      </c>
      <c r="R82" s="103"/>
      <c r="S82" s="102"/>
      <c r="T82" s="106"/>
      <c r="U82" s="104">
        <v>42324.06</v>
      </c>
      <c r="V82" s="105"/>
      <c r="W82" s="102"/>
      <c r="X82" s="106">
        <v>42324.06</v>
      </c>
      <c r="Y82" s="102">
        <f>X82-Q82</f>
        <v>0</v>
      </c>
      <c r="Z82" s="106"/>
      <c r="AA82" s="102">
        <f>Z82-S82</f>
        <v>0</v>
      </c>
      <c r="AB82" s="107"/>
    </row>
    <row r="83" spans="1:28" s="1" customFormat="1" ht="9.75" customHeight="1" outlineLevel="1">
      <c r="A83" s="148" t="s">
        <v>65</v>
      </c>
      <c r="B83" s="20"/>
      <c r="C83" s="22" t="s">
        <v>9</v>
      </c>
      <c r="D83" s="44" t="s">
        <v>82</v>
      </c>
      <c r="E83" s="108" t="s">
        <v>83</v>
      </c>
      <c r="F83" s="126" t="s">
        <v>77</v>
      </c>
      <c r="G83" s="126"/>
      <c r="H83" s="77">
        <v>244</v>
      </c>
      <c r="I83" s="77"/>
      <c r="J83" s="51">
        <v>223</v>
      </c>
      <c r="K83" s="52"/>
      <c r="L83" s="102">
        <v>287700</v>
      </c>
      <c r="M83" s="104">
        <f t="shared" si="7"/>
        <v>287700</v>
      </c>
      <c r="N83" s="105"/>
      <c r="O83" s="114"/>
      <c r="P83" s="160"/>
      <c r="Q83" s="103">
        <f t="shared" si="0"/>
        <v>281319.7</v>
      </c>
      <c r="R83" s="103"/>
      <c r="S83" s="102"/>
      <c r="T83" s="106"/>
      <c r="U83" s="104">
        <v>281319.7</v>
      </c>
      <c r="V83" s="105"/>
      <c r="W83" s="102"/>
      <c r="X83" s="106">
        <v>286659.89</v>
      </c>
      <c r="Y83" s="102">
        <f>Q83-X83</f>
        <v>-5340.190000000002</v>
      </c>
      <c r="Z83" s="106"/>
      <c r="AA83" s="102">
        <f>Y83</f>
        <v>-5340.190000000002</v>
      </c>
      <c r="AB83" s="107"/>
    </row>
    <row r="84" spans="1:28" s="1" customFormat="1" ht="23.25" customHeight="1" outlineLevel="1">
      <c r="A84" s="148" t="s">
        <v>67</v>
      </c>
      <c r="B84" s="20"/>
      <c r="C84" s="22" t="s">
        <v>9</v>
      </c>
      <c r="D84" s="44" t="s">
        <v>82</v>
      </c>
      <c r="E84" s="108" t="s">
        <v>83</v>
      </c>
      <c r="F84" s="126" t="s">
        <v>77</v>
      </c>
      <c r="G84" s="126"/>
      <c r="H84" s="77">
        <v>244</v>
      </c>
      <c r="I84" s="77"/>
      <c r="J84" s="51">
        <v>225</v>
      </c>
      <c r="K84" s="52"/>
      <c r="L84" s="102">
        <v>235880</v>
      </c>
      <c r="M84" s="104">
        <f t="shared" si="7"/>
        <v>235880</v>
      </c>
      <c r="N84" s="105"/>
      <c r="O84" s="114"/>
      <c r="P84" s="160"/>
      <c r="Q84" s="103">
        <f aca="true" t="shared" si="9" ref="Q84:Q95">U84</f>
        <v>235880</v>
      </c>
      <c r="R84" s="103"/>
      <c r="S84" s="102"/>
      <c r="T84" s="106"/>
      <c r="U84" s="104">
        <f t="shared" si="8"/>
        <v>235880</v>
      </c>
      <c r="V84" s="105"/>
      <c r="W84" s="102"/>
      <c r="X84" s="106">
        <v>235880</v>
      </c>
      <c r="Y84" s="102">
        <f>X84-Q84</f>
        <v>0</v>
      </c>
      <c r="Z84" s="106"/>
      <c r="AA84" s="102">
        <f>Z84-S84</f>
        <v>0</v>
      </c>
      <c r="AB84" s="107"/>
    </row>
    <row r="85" spans="1:28" s="1" customFormat="1" ht="9.75" customHeight="1" outlineLevel="1">
      <c r="A85" s="148" t="s">
        <v>61</v>
      </c>
      <c r="B85" s="20"/>
      <c r="C85" s="22" t="s">
        <v>9</v>
      </c>
      <c r="D85" s="44" t="s">
        <v>82</v>
      </c>
      <c r="E85" s="108" t="s">
        <v>83</v>
      </c>
      <c r="F85" s="126" t="s">
        <v>77</v>
      </c>
      <c r="G85" s="126"/>
      <c r="H85" s="77">
        <v>244</v>
      </c>
      <c r="I85" s="77"/>
      <c r="J85" s="51">
        <v>226</v>
      </c>
      <c r="K85" s="52"/>
      <c r="L85" s="102">
        <v>40120</v>
      </c>
      <c r="M85" s="104">
        <f t="shared" si="7"/>
        <v>40120</v>
      </c>
      <c r="N85" s="105"/>
      <c r="O85" s="114"/>
      <c r="P85" s="160"/>
      <c r="Q85" s="103">
        <f t="shared" si="9"/>
        <v>40116</v>
      </c>
      <c r="R85" s="103"/>
      <c r="S85" s="102"/>
      <c r="T85" s="106"/>
      <c r="U85" s="104">
        <v>40116</v>
      </c>
      <c r="V85" s="105"/>
      <c r="W85" s="102"/>
      <c r="X85" s="106">
        <v>40116</v>
      </c>
      <c r="Y85" s="102">
        <f>X85-Q85</f>
        <v>0</v>
      </c>
      <c r="Z85" s="106"/>
      <c r="AA85" s="102">
        <f>Z85-S85</f>
        <v>0</v>
      </c>
      <c r="AB85" s="107"/>
    </row>
    <row r="86" spans="1:28" s="1" customFormat="1" ht="23.25" customHeight="1" outlineLevel="1">
      <c r="A86" s="133" t="s">
        <v>115</v>
      </c>
      <c r="B86" s="20"/>
      <c r="C86" s="22" t="s">
        <v>9</v>
      </c>
      <c r="D86" s="44" t="s">
        <v>82</v>
      </c>
      <c r="E86" s="108" t="s">
        <v>83</v>
      </c>
      <c r="F86" s="126" t="s">
        <v>77</v>
      </c>
      <c r="G86" s="126"/>
      <c r="H86" s="77">
        <v>244</v>
      </c>
      <c r="I86" s="77"/>
      <c r="J86" s="51">
        <v>310</v>
      </c>
      <c r="K86" s="52"/>
      <c r="L86" s="102">
        <v>4000</v>
      </c>
      <c r="M86" s="104">
        <f t="shared" si="7"/>
        <v>4000</v>
      </c>
      <c r="N86" s="105"/>
      <c r="O86" s="114"/>
      <c r="P86" s="160"/>
      <c r="Q86" s="103">
        <f t="shared" si="9"/>
        <v>4000</v>
      </c>
      <c r="R86" s="103"/>
      <c r="S86" s="102"/>
      <c r="T86" s="106"/>
      <c r="U86" s="104">
        <f t="shared" si="8"/>
        <v>4000</v>
      </c>
      <c r="V86" s="105"/>
      <c r="W86" s="102"/>
      <c r="X86" s="106">
        <v>4000</v>
      </c>
      <c r="Y86" s="102">
        <f>X86-Q86</f>
        <v>0</v>
      </c>
      <c r="Z86" s="106"/>
      <c r="AA86" s="102">
        <f>Z86-S86</f>
        <v>0</v>
      </c>
      <c r="AB86" s="107"/>
    </row>
    <row r="87" spans="1:28" s="1" customFormat="1" ht="26.25" customHeight="1" outlineLevel="1">
      <c r="A87" s="148" t="s">
        <v>49</v>
      </c>
      <c r="B87" s="20"/>
      <c r="C87" s="22" t="s">
        <v>9</v>
      </c>
      <c r="D87" s="44" t="s">
        <v>82</v>
      </c>
      <c r="E87" s="108" t="s">
        <v>83</v>
      </c>
      <c r="F87" s="126" t="s">
        <v>77</v>
      </c>
      <c r="G87" s="126"/>
      <c r="H87" s="77">
        <v>244</v>
      </c>
      <c r="I87" s="77"/>
      <c r="J87" s="51">
        <v>340</v>
      </c>
      <c r="K87" s="52"/>
      <c r="L87" s="102">
        <v>54740</v>
      </c>
      <c r="M87" s="103">
        <f>L87</f>
        <v>54740</v>
      </c>
      <c r="N87" s="103"/>
      <c r="O87" s="128"/>
      <c r="P87" s="128"/>
      <c r="Q87" s="103">
        <f t="shared" si="9"/>
        <v>54735</v>
      </c>
      <c r="R87" s="103"/>
      <c r="S87" s="129"/>
      <c r="T87" s="129"/>
      <c r="U87" s="103">
        <v>54735</v>
      </c>
      <c r="V87" s="103"/>
      <c r="W87" s="103">
        <v>54735</v>
      </c>
      <c r="X87" s="103"/>
      <c r="Y87" s="165">
        <f>W87-Q87</f>
        <v>0</v>
      </c>
      <c r="Z87" s="165"/>
      <c r="AA87" s="165">
        <f>Y87-S87</f>
        <v>0</v>
      </c>
      <c r="AB87" s="193"/>
    </row>
    <row r="88" spans="1:28" s="1" customFormat="1" ht="15.75" customHeight="1" outlineLevel="1">
      <c r="A88" s="148" t="s">
        <v>54</v>
      </c>
      <c r="B88" s="20"/>
      <c r="C88" s="22" t="s">
        <v>9</v>
      </c>
      <c r="D88" s="44" t="s">
        <v>82</v>
      </c>
      <c r="E88" s="108" t="s">
        <v>83</v>
      </c>
      <c r="F88" s="126" t="s">
        <v>77</v>
      </c>
      <c r="G88" s="126"/>
      <c r="H88" s="77">
        <v>851</v>
      </c>
      <c r="I88" s="77"/>
      <c r="J88" s="51">
        <v>290</v>
      </c>
      <c r="K88" s="52"/>
      <c r="L88" s="102">
        <v>26210</v>
      </c>
      <c r="M88" s="103">
        <f>L88</f>
        <v>26210</v>
      </c>
      <c r="N88" s="103"/>
      <c r="O88" s="128"/>
      <c r="P88" s="128"/>
      <c r="Q88" s="103">
        <f t="shared" si="9"/>
        <v>26203</v>
      </c>
      <c r="R88" s="103"/>
      <c r="S88" s="129"/>
      <c r="T88" s="129"/>
      <c r="U88" s="103">
        <v>26203</v>
      </c>
      <c r="V88" s="103"/>
      <c r="W88" s="103">
        <v>26203</v>
      </c>
      <c r="X88" s="103"/>
      <c r="Y88" s="103">
        <f>W88-Q88</f>
        <v>0</v>
      </c>
      <c r="Z88" s="103"/>
      <c r="AA88" s="103">
        <f>Y88-S88</f>
        <v>0</v>
      </c>
      <c r="AB88" s="194"/>
    </row>
    <row r="89" spans="1:28" s="1" customFormat="1" ht="13.5" customHeight="1" outlineLevel="1">
      <c r="A89" s="148" t="s">
        <v>54</v>
      </c>
      <c r="B89" s="20"/>
      <c r="C89" s="22" t="s">
        <v>9</v>
      </c>
      <c r="D89" s="44" t="s">
        <v>82</v>
      </c>
      <c r="E89" s="108" t="s">
        <v>83</v>
      </c>
      <c r="F89" s="126" t="s">
        <v>77</v>
      </c>
      <c r="G89" s="126"/>
      <c r="H89" s="77">
        <v>852</v>
      </c>
      <c r="I89" s="77"/>
      <c r="J89" s="51">
        <v>290</v>
      </c>
      <c r="K89" s="52"/>
      <c r="L89" s="102">
        <v>300</v>
      </c>
      <c r="M89" s="103">
        <f>L89</f>
        <v>300</v>
      </c>
      <c r="N89" s="103"/>
      <c r="O89" s="128"/>
      <c r="P89" s="128"/>
      <c r="Q89" s="103">
        <f t="shared" si="9"/>
        <v>241.03</v>
      </c>
      <c r="R89" s="103"/>
      <c r="S89" s="129"/>
      <c r="T89" s="129"/>
      <c r="U89" s="103">
        <v>241.03</v>
      </c>
      <c r="V89" s="103"/>
      <c r="W89" s="103">
        <v>241.03</v>
      </c>
      <c r="X89" s="103"/>
      <c r="Y89" s="103">
        <f>W89-Q89</f>
        <v>0</v>
      </c>
      <c r="Z89" s="103"/>
      <c r="AA89" s="103">
        <f aca="true" t="shared" si="10" ref="AA89:AA94">Y89-S89</f>
        <v>0</v>
      </c>
      <c r="AB89" s="194"/>
    </row>
    <row r="90" spans="1:28" s="1" customFormat="1" ht="13.5" customHeight="1" outlineLevel="1">
      <c r="A90" s="148" t="s">
        <v>36</v>
      </c>
      <c r="B90" s="20"/>
      <c r="C90" s="22" t="s">
        <v>9</v>
      </c>
      <c r="D90" s="44" t="s">
        <v>82</v>
      </c>
      <c r="E90" s="108" t="s">
        <v>83</v>
      </c>
      <c r="F90" s="126" t="s">
        <v>120</v>
      </c>
      <c r="G90" s="126"/>
      <c r="H90" s="77">
        <v>111</v>
      </c>
      <c r="I90" s="77"/>
      <c r="J90" s="51">
        <v>211</v>
      </c>
      <c r="K90" s="52"/>
      <c r="L90" s="102">
        <v>3100</v>
      </c>
      <c r="M90" s="104">
        <f>L90</f>
        <v>3100</v>
      </c>
      <c r="N90" s="105"/>
      <c r="O90" s="104"/>
      <c r="P90" s="105"/>
      <c r="Q90" s="103">
        <f t="shared" si="9"/>
        <v>3100</v>
      </c>
      <c r="R90" s="103"/>
      <c r="S90" s="104"/>
      <c r="T90" s="105"/>
      <c r="U90" s="104">
        <f>L90</f>
        <v>3100</v>
      </c>
      <c r="V90" s="105"/>
      <c r="W90" s="104">
        <v>3100</v>
      </c>
      <c r="X90" s="105"/>
      <c r="Y90" s="103">
        <f>W90-Q90</f>
        <v>0</v>
      </c>
      <c r="Z90" s="103"/>
      <c r="AA90" s="103">
        <f t="shared" si="10"/>
        <v>0</v>
      </c>
      <c r="AB90" s="194"/>
    </row>
    <row r="91" spans="1:28" s="1" customFormat="1" ht="25.5" customHeight="1" outlineLevel="1">
      <c r="A91" s="148" t="s">
        <v>42</v>
      </c>
      <c r="B91" s="20"/>
      <c r="C91" s="22" t="s">
        <v>9</v>
      </c>
      <c r="D91" s="44" t="s">
        <v>82</v>
      </c>
      <c r="E91" s="108" t="s">
        <v>83</v>
      </c>
      <c r="F91" s="126" t="s">
        <v>120</v>
      </c>
      <c r="G91" s="126"/>
      <c r="H91" s="77">
        <v>111</v>
      </c>
      <c r="I91" s="77"/>
      <c r="J91" s="51">
        <v>213</v>
      </c>
      <c r="K91" s="52"/>
      <c r="L91" s="127">
        <v>1000</v>
      </c>
      <c r="M91" s="103">
        <f>L91</f>
        <v>1000</v>
      </c>
      <c r="N91" s="103"/>
      <c r="O91" s="128"/>
      <c r="P91" s="128"/>
      <c r="Q91" s="103">
        <f t="shared" si="9"/>
        <v>1000</v>
      </c>
      <c r="R91" s="103"/>
      <c r="S91" s="129"/>
      <c r="T91" s="129"/>
      <c r="U91" s="103">
        <f>L91</f>
        <v>1000</v>
      </c>
      <c r="V91" s="103"/>
      <c r="W91" s="130">
        <v>1000</v>
      </c>
      <c r="X91" s="130"/>
      <c r="Y91" s="103">
        <f>W91-Q91</f>
        <v>0</v>
      </c>
      <c r="Z91" s="103"/>
      <c r="AA91" s="103">
        <f t="shared" si="10"/>
        <v>0</v>
      </c>
      <c r="AB91" s="194"/>
    </row>
    <row r="92" spans="1:28" s="1" customFormat="1" ht="14.25" customHeight="1" outlineLevel="1">
      <c r="A92" s="148" t="s">
        <v>36</v>
      </c>
      <c r="B92" s="20"/>
      <c r="C92" s="22" t="s">
        <v>9</v>
      </c>
      <c r="D92" s="44" t="s">
        <v>82</v>
      </c>
      <c r="E92" s="108" t="s">
        <v>83</v>
      </c>
      <c r="F92" s="126" t="s">
        <v>84</v>
      </c>
      <c r="G92" s="126"/>
      <c r="H92" s="77">
        <v>111</v>
      </c>
      <c r="I92" s="77"/>
      <c r="J92" s="51">
        <v>211</v>
      </c>
      <c r="K92" s="52"/>
      <c r="L92" s="127">
        <v>69100</v>
      </c>
      <c r="M92" s="104">
        <f>L92</f>
        <v>69100</v>
      </c>
      <c r="N92" s="105"/>
      <c r="O92" s="104"/>
      <c r="P92" s="105"/>
      <c r="Q92" s="103">
        <f t="shared" si="9"/>
        <v>69100</v>
      </c>
      <c r="R92" s="103"/>
      <c r="S92" s="104"/>
      <c r="T92" s="105"/>
      <c r="U92" s="104">
        <f>L92</f>
        <v>69100</v>
      </c>
      <c r="V92" s="105"/>
      <c r="W92" s="104">
        <v>69100</v>
      </c>
      <c r="X92" s="105"/>
      <c r="Y92" s="103">
        <f>W92-Q92</f>
        <v>0</v>
      </c>
      <c r="Z92" s="103"/>
      <c r="AA92" s="103">
        <f t="shared" si="10"/>
        <v>0</v>
      </c>
      <c r="AB92" s="194"/>
    </row>
    <row r="93" spans="1:28" s="1" customFormat="1" ht="24" customHeight="1" outlineLevel="1">
      <c r="A93" s="148" t="s">
        <v>42</v>
      </c>
      <c r="B93" s="20"/>
      <c r="C93" s="22" t="s">
        <v>9</v>
      </c>
      <c r="D93" s="44" t="s">
        <v>82</v>
      </c>
      <c r="E93" s="108" t="s">
        <v>83</v>
      </c>
      <c r="F93" s="126" t="s">
        <v>84</v>
      </c>
      <c r="G93" s="126"/>
      <c r="H93" s="77">
        <v>111</v>
      </c>
      <c r="I93" s="77"/>
      <c r="J93" s="51">
        <v>213</v>
      </c>
      <c r="K93" s="52"/>
      <c r="L93" s="102">
        <v>20900</v>
      </c>
      <c r="M93" s="103">
        <f>L93</f>
        <v>20900</v>
      </c>
      <c r="N93" s="103"/>
      <c r="O93" s="128"/>
      <c r="P93" s="128"/>
      <c r="Q93" s="103">
        <f t="shared" si="9"/>
        <v>20900</v>
      </c>
      <c r="R93" s="103"/>
      <c r="S93" s="129"/>
      <c r="T93" s="129"/>
      <c r="U93" s="103">
        <f>L93</f>
        <v>20900</v>
      </c>
      <c r="V93" s="103"/>
      <c r="W93" s="103">
        <v>20900</v>
      </c>
      <c r="X93" s="103"/>
      <c r="Y93" s="103">
        <f>W93-Q93</f>
        <v>0</v>
      </c>
      <c r="Z93" s="103"/>
      <c r="AA93" s="103">
        <f t="shared" si="10"/>
        <v>0</v>
      </c>
      <c r="AB93" s="194"/>
    </row>
    <row r="94" spans="1:28" s="1" customFormat="1" ht="43.5" customHeight="1" outlineLevel="1">
      <c r="A94" s="148" t="s">
        <v>86</v>
      </c>
      <c r="B94" s="20">
        <v>200</v>
      </c>
      <c r="C94" s="21" t="s">
        <v>9</v>
      </c>
      <c r="D94" s="44" t="s">
        <v>87</v>
      </c>
      <c r="E94" s="44" t="s">
        <v>88</v>
      </c>
      <c r="F94" s="51" t="s">
        <v>89</v>
      </c>
      <c r="G94" s="52"/>
      <c r="H94" s="51" t="s">
        <v>90</v>
      </c>
      <c r="I94" s="52"/>
      <c r="J94" s="72" t="s">
        <v>91</v>
      </c>
      <c r="K94" s="73"/>
      <c r="L94" s="102">
        <v>185170</v>
      </c>
      <c r="M94" s="103">
        <f>L94</f>
        <v>185170</v>
      </c>
      <c r="N94" s="103"/>
      <c r="O94" s="128">
        <v>0</v>
      </c>
      <c r="P94" s="128"/>
      <c r="Q94" s="103">
        <f t="shared" si="9"/>
        <v>185127.93</v>
      </c>
      <c r="R94" s="103"/>
      <c r="S94" s="129">
        <v>0</v>
      </c>
      <c r="T94" s="129"/>
      <c r="U94" s="103">
        <v>185127.93</v>
      </c>
      <c r="V94" s="103"/>
      <c r="W94" s="103">
        <v>185127.93</v>
      </c>
      <c r="X94" s="103"/>
      <c r="Y94" s="103">
        <f>W94-Q94</f>
        <v>0</v>
      </c>
      <c r="Z94" s="103"/>
      <c r="AA94" s="103">
        <f t="shared" si="10"/>
        <v>0</v>
      </c>
      <c r="AB94" s="194"/>
    </row>
    <row r="95" spans="1:28" s="1" customFormat="1" ht="10.5" customHeight="1" outlineLevel="1">
      <c r="A95" s="148" t="s">
        <v>54</v>
      </c>
      <c r="B95" s="20">
        <v>200</v>
      </c>
      <c r="C95" s="23" t="s">
        <v>9</v>
      </c>
      <c r="D95" s="46" t="s">
        <v>92</v>
      </c>
      <c r="E95" s="46" t="s">
        <v>93</v>
      </c>
      <c r="F95" s="74" t="s">
        <v>94</v>
      </c>
      <c r="G95" s="75"/>
      <c r="H95" s="74" t="s">
        <v>52</v>
      </c>
      <c r="I95" s="75"/>
      <c r="J95" s="74" t="s">
        <v>57</v>
      </c>
      <c r="K95" s="76"/>
      <c r="L95" s="102">
        <v>0</v>
      </c>
      <c r="M95" s="103">
        <f>L95</f>
        <v>0</v>
      </c>
      <c r="N95" s="103"/>
      <c r="O95" s="128">
        <v>0</v>
      </c>
      <c r="P95" s="128"/>
      <c r="Q95" s="103">
        <f t="shared" si="9"/>
        <v>0</v>
      </c>
      <c r="R95" s="103"/>
      <c r="S95" s="129">
        <v>0</v>
      </c>
      <c r="T95" s="129"/>
      <c r="U95" s="103">
        <f>L95</f>
        <v>0</v>
      </c>
      <c r="V95" s="103"/>
      <c r="W95" s="103">
        <v>0</v>
      </c>
      <c r="X95" s="103"/>
      <c r="Y95" s="129">
        <v>0</v>
      </c>
      <c r="Z95" s="129"/>
      <c r="AA95" s="131">
        <v>0</v>
      </c>
      <c r="AB95" s="131"/>
    </row>
    <row r="96" spans="1:28" s="6" customFormat="1" ht="55.5" customHeight="1">
      <c r="A96" s="141" t="s">
        <v>95</v>
      </c>
      <c r="B96" s="18">
        <v>510</v>
      </c>
      <c r="C96" s="67" t="s">
        <v>34</v>
      </c>
      <c r="D96" s="67"/>
      <c r="E96" s="67"/>
      <c r="F96" s="67"/>
      <c r="G96" s="67"/>
      <c r="H96" s="67"/>
      <c r="I96" s="67"/>
      <c r="J96" s="67"/>
      <c r="K96" s="70"/>
      <c r="L96" s="166">
        <v>0</v>
      </c>
      <c r="M96" s="167">
        <v>0</v>
      </c>
      <c r="N96" s="167"/>
      <c r="O96" s="71" t="s">
        <v>96</v>
      </c>
      <c r="P96" s="71"/>
      <c r="Q96" s="167">
        <v>0</v>
      </c>
      <c r="R96" s="167"/>
      <c r="S96" s="168">
        <v>0</v>
      </c>
      <c r="T96" s="168"/>
      <c r="U96" s="145">
        <v>0</v>
      </c>
      <c r="V96" s="145"/>
      <c r="W96" s="145">
        <v>0</v>
      </c>
      <c r="X96" s="145"/>
      <c r="Y96" s="145">
        <v>0</v>
      </c>
      <c r="Z96" s="145"/>
      <c r="AA96" s="169">
        <v>0</v>
      </c>
      <c r="AB96" s="169"/>
    </row>
    <row r="97" spans="1:28" s="7" customFormat="1" ht="10.5" customHeight="1">
      <c r="A97" s="42" t="s">
        <v>35</v>
      </c>
      <c r="B97" s="19"/>
      <c r="C97" s="68"/>
      <c r="D97" s="68"/>
      <c r="E97" s="68"/>
      <c r="F97" s="68"/>
      <c r="G97" s="68"/>
      <c r="H97" s="68"/>
      <c r="I97" s="68"/>
      <c r="J97" s="68"/>
      <c r="K97" s="68"/>
      <c r="L97" s="42"/>
      <c r="M97" s="42"/>
      <c r="N97" s="146"/>
      <c r="O97" s="170"/>
      <c r="P97" s="171"/>
      <c r="Q97" s="136"/>
      <c r="R97" s="146"/>
      <c r="S97" s="170"/>
      <c r="T97" s="171"/>
      <c r="U97" s="136"/>
      <c r="V97" s="136"/>
      <c r="W97" s="42"/>
      <c r="X97" s="136"/>
      <c r="Y97" s="42"/>
      <c r="Z97" s="136"/>
      <c r="AA97" s="42"/>
      <c r="AB97" s="140"/>
    </row>
    <row r="98" spans="1:28" s="1" customFormat="1" ht="10.5" customHeight="1" outlineLevel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</row>
    <row r="99" spans="1:28" s="1" customFormat="1" ht="43.5" customHeight="1">
      <c r="A99" s="173" t="s">
        <v>97</v>
      </c>
      <c r="B99" s="24">
        <v>900</v>
      </c>
      <c r="C99" s="69" t="s">
        <v>34</v>
      </c>
      <c r="D99" s="69"/>
      <c r="E99" s="69"/>
      <c r="F99" s="69"/>
      <c r="G99" s="69"/>
      <c r="H99" s="69"/>
      <c r="I99" s="69"/>
      <c r="J99" s="69"/>
      <c r="K99" s="69"/>
      <c r="L99" s="174">
        <v>0</v>
      </c>
      <c r="M99" s="128">
        <v>0</v>
      </c>
      <c r="N99" s="128"/>
      <c r="O99" s="128">
        <v>0</v>
      </c>
      <c r="P99" s="128"/>
      <c r="Q99" s="128">
        <v>0</v>
      </c>
      <c r="R99" s="128"/>
      <c r="S99" s="128">
        <v>0</v>
      </c>
      <c r="T99" s="128"/>
      <c r="U99" s="175">
        <v>0</v>
      </c>
      <c r="V99" s="175"/>
      <c r="W99" s="176">
        <v>0</v>
      </c>
      <c r="X99" s="176"/>
      <c r="Y99" s="128">
        <v>0</v>
      </c>
      <c r="Z99" s="128"/>
      <c r="AA99" s="177">
        <v>0</v>
      </c>
      <c r="AB99" s="177"/>
    </row>
    <row r="100" spans="1:28" s="1" customFormat="1" ht="12" customHeight="1">
      <c r="A100" s="178" t="s">
        <v>35</v>
      </c>
      <c r="B100" s="25"/>
      <c r="C100" s="67"/>
      <c r="D100" s="67"/>
      <c r="E100" s="67"/>
      <c r="F100" s="67"/>
      <c r="G100" s="67"/>
      <c r="H100" s="67"/>
      <c r="I100" s="67"/>
      <c r="J100" s="67"/>
      <c r="K100" s="67"/>
      <c r="L100" s="112"/>
      <c r="M100" s="48"/>
      <c r="N100" s="26"/>
      <c r="O100" s="112"/>
      <c r="P100" s="111"/>
      <c r="Q100" s="112"/>
      <c r="R100" s="111"/>
      <c r="S100" s="112"/>
      <c r="T100" s="111"/>
      <c r="U100" s="112"/>
      <c r="V100" s="179"/>
      <c r="W100" s="111"/>
      <c r="X100" s="111"/>
      <c r="Y100" s="112"/>
      <c r="Z100" s="111"/>
      <c r="AA100" s="112"/>
      <c r="AB100" s="180"/>
    </row>
    <row r="101" spans="1:28" s="1" customFormat="1" ht="12" customHeight="1">
      <c r="A101" s="148" t="s">
        <v>98</v>
      </c>
      <c r="B101" s="27">
        <v>910</v>
      </c>
      <c r="C101" s="53" t="s">
        <v>34</v>
      </c>
      <c r="D101" s="53"/>
      <c r="E101" s="53"/>
      <c r="F101" s="53"/>
      <c r="G101" s="53"/>
      <c r="H101" s="53"/>
      <c r="I101" s="53"/>
      <c r="J101" s="53"/>
      <c r="K101" s="53"/>
      <c r="L101" s="181">
        <v>0</v>
      </c>
      <c r="M101" s="129">
        <v>0</v>
      </c>
      <c r="N101" s="129"/>
      <c r="O101" s="129">
        <v>0</v>
      </c>
      <c r="P101" s="129"/>
      <c r="Q101" s="129">
        <v>0</v>
      </c>
      <c r="R101" s="129"/>
      <c r="S101" s="129">
        <v>0</v>
      </c>
      <c r="T101" s="129"/>
      <c r="U101" s="182">
        <v>0</v>
      </c>
      <c r="V101" s="182"/>
      <c r="W101" s="183">
        <v>0</v>
      </c>
      <c r="X101" s="183"/>
      <c r="Y101" s="129">
        <v>0</v>
      </c>
      <c r="Z101" s="129"/>
      <c r="AA101" s="131">
        <v>0</v>
      </c>
      <c r="AB101" s="131"/>
    </row>
    <row r="102" spans="1:28" s="1" customFormat="1" ht="33" customHeight="1">
      <c r="A102" s="148" t="s">
        <v>99</v>
      </c>
      <c r="B102" s="27">
        <v>920</v>
      </c>
      <c r="C102" s="53" t="s">
        <v>34</v>
      </c>
      <c r="D102" s="53"/>
      <c r="E102" s="53"/>
      <c r="F102" s="53"/>
      <c r="G102" s="53"/>
      <c r="H102" s="53"/>
      <c r="I102" s="53"/>
      <c r="J102" s="53"/>
      <c r="K102" s="53"/>
      <c r="L102" s="181">
        <v>0</v>
      </c>
      <c r="M102" s="182">
        <v>0</v>
      </c>
      <c r="N102" s="182"/>
      <c r="O102" s="176">
        <v>0</v>
      </c>
      <c r="P102" s="176"/>
      <c r="Q102" s="182">
        <v>0</v>
      </c>
      <c r="R102" s="182"/>
      <c r="S102" s="176">
        <v>0</v>
      </c>
      <c r="T102" s="176"/>
      <c r="U102" s="182">
        <v>0</v>
      </c>
      <c r="V102" s="182"/>
      <c r="W102" s="176">
        <v>0</v>
      </c>
      <c r="X102" s="176"/>
      <c r="Y102" s="129">
        <v>0</v>
      </c>
      <c r="Z102" s="129"/>
      <c r="AA102" s="177">
        <v>0</v>
      </c>
      <c r="AB102" s="184"/>
    </row>
    <row r="103" spans="1:28" s="6" customFormat="1" ht="12" customHeight="1" thickBot="1">
      <c r="A103" s="185" t="s">
        <v>100</v>
      </c>
      <c r="B103" s="28">
        <v>999</v>
      </c>
      <c r="C103" s="66" t="s">
        <v>34</v>
      </c>
      <c r="D103" s="66"/>
      <c r="E103" s="66"/>
      <c r="F103" s="66"/>
      <c r="G103" s="66"/>
      <c r="H103" s="66"/>
      <c r="I103" s="66"/>
      <c r="J103" s="66"/>
      <c r="K103" s="67"/>
      <c r="L103" s="142">
        <f>L17</f>
        <v>9665200</v>
      </c>
      <c r="M103" s="186">
        <f>L103</f>
        <v>9665200</v>
      </c>
      <c r="N103" s="186"/>
      <c r="O103" s="187">
        <v>0</v>
      </c>
      <c r="P103" s="187"/>
      <c r="Q103" s="186">
        <f>Q17</f>
        <v>9426251.679999998</v>
      </c>
      <c r="R103" s="186"/>
      <c r="S103" s="187">
        <v>0</v>
      </c>
      <c r="T103" s="187"/>
      <c r="U103" s="186">
        <f>U17</f>
        <v>9426251.679999998</v>
      </c>
      <c r="V103" s="186"/>
      <c r="W103" s="186">
        <f>W17</f>
        <v>9253355.739999998</v>
      </c>
      <c r="X103" s="186"/>
      <c r="Y103" s="186">
        <f>Y17</f>
        <v>172895.93999999948</v>
      </c>
      <c r="Z103" s="186"/>
      <c r="AA103" s="186">
        <f>AA17</f>
        <v>172895.93999999948</v>
      </c>
      <c r="AB103" s="188"/>
    </row>
    <row r="104" spans="1:28" ht="11.25" customHeight="1">
      <c r="A104" s="9"/>
      <c r="B104" s="29"/>
      <c r="C104" s="16"/>
      <c r="D104" s="9"/>
      <c r="E104" s="9"/>
      <c r="F104" s="9"/>
      <c r="G104" s="9"/>
      <c r="H104" s="9"/>
      <c r="I104" s="9"/>
      <c r="J104" s="16"/>
      <c r="K104" s="37"/>
      <c r="L104" s="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1" customFormat="1" ht="21.75" customHeight="1">
      <c r="A105" s="49" t="s">
        <v>127</v>
      </c>
      <c r="B105" s="9" t="s">
        <v>101</v>
      </c>
      <c r="C105" s="30"/>
      <c r="D105" s="30"/>
      <c r="E105" s="30"/>
      <c r="F105" s="30"/>
      <c r="G105" s="30"/>
      <c r="H105" s="30"/>
      <c r="I105" s="9" t="s">
        <v>101</v>
      </c>
      <c r="J105" s="9"/>
      <c r="K105" s="63" t="s">
        <v>123</v>
      </c>
      <c r="L105" s="63"/>
      <c r="M105" s="63"/>
      <c r="N105" s="9" t="s">
        <v>101</v>
      </c>
      <c r="O105" s="9"/>
      <c r="P105" s="64" t="s">
        <v>126</v>
      </c>
      <c r="Q105" s="64"/>
      <c r="R105" s="64"/>
      <c r="S105" s="64"/>
      <c r="T105" s="31"/>
      <c r="U105" s="31"/>
      <c r="V105" s="9" t="s">
        <v>101</v>
      </c>
      <c r="W105" s="9"/>
      <c r="X105" s="65" t="s">
        <v>124</v>
      </c>
      <c r="Y105" s="65"/>
      <c r="Z105" s="9"/>
      <c r="AA105" s="9"/>
      <c r="AB105" s="9"/>
    </row>
    <row r="106" spans="1:28" s="8" customFormat="1" ht="10.5" customHeight="1">
      <c r="A106" s="32"/>
      <c r="B106" s="32" t="s">
        <v>101</v>
      </c>
      <c r="C106" s="33" t="s">
        <v>102</v>
      </c>
      <c r="D106" s="33"/>
      <c r="E106" s="33"/>
      <c r="F106" s="33"/>
      <c r="G106" s="33"/>
      <c r="H106" s="33"/>
      <c r="I106" s="34" t="s">
        <v>101</v>
      </c>
      <c r="J106" s="34"/>
      <c r="K106" s="33" t="s">
        <v>103</v>
      </c>
      <c r="L106" s="33"/>
      <c r="M106" s="33"/>
      <c r="N106" s="34" t="s">
        <v>101</v>
      </c>
      <c r="O106" s="34"/>
      <c r="P106" s="32"/>
      <c r="Q106" s="32"/>
      <c r="R106" s="32"/>
      <c r="S106" s="32"/>
      <c r="T106" s="34" t="s">
        <v>102</v>
      </c>
      <c r="U106" s="34"/>
      <c r="V106" s="34" t="s">
        <v>101</v>
      </c>
      <c r="W106" s="34"/>
      <c r="X106" s="33" t="s">
        <v>103</v>
      </c>
      <c r="Y106" s="33"/>
      <c r="Z106" s="34" t="s">
        <v>101</v>
      </c>
      <c r="AA106" s="34"/>
      <c r="AB106" s="32"/>
    </row>
    <row r="107" spans="1:28" s="1" customFormat="1" ht="10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1" customFormat="1" ht="24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 t="s">
        <v>101</v>
      </c>
      <c r="O108" s="9"/>
      <c r="P108" s="64" t="s">
        <v>105</v>
      </c>
      <c r="Q108" s="64"/>
      <c r="R108" s="64"/>
      <c r="S108" s="64"/>
      <c r="T108" s="35"/>
      <c r="U108" s="35"/>
      <c r="V108" s="9" t="s">
        <v>101</v>
      </c>
      <c r="W108" s="9"/>
      <c r="X108" s="63" t="s">
        <v>125</v>
      </c>
      <c r="Y108" s="63"/>
      <c r="Z108" s="9" t="s">
        <v>101</v>
      </c>
      <c r="AA108" s="9"/>
      <c r="AB108" s="9"/>
    </row>
    <row r="109" spans="1:28" s="8" customFormat="1" ht="10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4" t="s">
        <v>104</v>
      </c>
      <c r="S109" s="34"/>
      <c r="T109" s="33" t="s">
        <v>102</v>
      </c>
      <c r="U109" s="33"/>
      <c r="V109" s="34" t="s">
        <v>101</v>
      </c>
      <c r="W109" s="34"/>
      <c r="X109" s="33" t="s">
        <v>103</v>
      </c>
      <c r="Y109" s="33"/>
      <c r="Z109" s="34" t="s">
        <v>101</v>
      </c>
      <c r="AA109" s="34"/>
      <c r="AB109" s="32"/>
    </row>
    <row r="110" spans="1:28" s="1" customFormat="1" ht="10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8" customFormat="1" ht="10.5" customHeight="1">
      <c r="A111" s="36" t="s">
        <v>122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11.25" customHeight="1">
      <c r="A112" s="9"/>
      <c r="B112" s="29"/>
      <c r="C112" s="16"/>
      <c r="D112" s="9"/>
      <c r="E112" s="9"/>
      <c r="F112" s="9"/>
      <c r="G112" s="9"/>
      <c r="H112" s="9"/>
      <c r="I112" s="9"/>
      <c r="J112" s="16"/>
      <c r="K112" s="16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1.25" customHeight="1">
      <c r="A113" s="9"/>
      <c r="B113" s="29"/>
      <c r="C113" s="16"/>
      <c r="D113" s="9"/>
      <c r="E113" s="9"/>
      <c r="F113" s="9"/>
      <c r="G113" s="9"/>
      <c r="H113" s="9"/>
      <c r="I113" s="9"/>
      <c r="J113" s="16"/>
      <c r="K113" s="16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1.25" customHeight="1">
      <c r="A114" s="9"/>
      <c r="B114" s="29"/>
      <c r="C114" s="16"/>
      <c r="D114" s="9"/>
      <c r="E114" s="9"/>
      <c r="F114" s="9"/>
      <c r="G114" s="9"/>
      <c r="H114" s="9"/>
      <c r="I114" s="9"/>
      <c r="J114" s="16"/>
      <c r="K114" s="1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</sheetData>
  <sheetProtection/>
  <mergeCells count="849">
    <mergeCell ref="AA68:AB68"/>
    <mergeCell ref="AA17:AB18"/>
    <mergeCell ref="Y37:Z37"/>
    <mergeCell ref="Y48:Z48"/>
    <mergeCell ref="Y49:Z49"/>
    <mergeCell ref="Y67:Z67"/>
    <mergeCell ref="Y68:Z68"/>
    <mergeCell ref="AA37:AB37"/>
    <mergeCell ref="AA48:AB48"/>
    <mergeCell ref="AA49:AB49"/>
    <mergeCell ref="AA67:AB67"/>
    <mergeCell ref="Y90:Z90"/>
    <mergeCell ref="AA90:AB90"/>
    <mergeCell ref="M92:N92"/>
    <mergeCell ref="O92:P92"/>
    <mergeCell ref="Q92:R92"/>
    <mergeCell ref="S92:T92"/>
    <mergeCell ref="U92:V92"/>
    <mergeCell ref="W92:X92"/>
    <mergeCell ref="Y92:Z92"/>
    <mergeCell ref="AA92:AB92"/>
    <mergeCell ref="M90:N90"/>
    <mergeCell ref="O90:P90"/>
    <mergeCell ref="Q90:R90"/>
    <mergeCell ref="S90:T90"/>
    <mergeCell ref="U90:V90"/>
    <mergeCell ref="W90:X90"/>
    <mergeCell ref="F90:G90"/>
    <mergeCell ref="H90:I90"/>
    <mergeCell ref="J90:K90"/>
    <mergeCell ref="F92:G92"/>
    <mergeCell ref="H92:I92"/>
    <mergeCell ref="J92:K92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F85:G85"/>
    <mergeCell ref="H85:I85"/>
    <mergeCell ref="J85:K85"/>
    <mergeCell ref="F86:G86"/>
    <mergeCell ref="H86:I86"/>
    <mergeCell ref="J86:K86"/>
    <mergeCell ref="F83:G83"/>
    <mergeCell ref="H83:I83"/>
    <mergeCell ref="J83:K83"/>
    <mergeCell ref="F84:G84"/>
    <mergeCell ref="H84:I84"/>
    <mergeCell ref="J84:K84"/>
    <mergeCell ref="F81:G81"/>
    <mergeCell ref="H81:I81"/>
    <mergeCell ref="J81:K81"/>
    <mergeCell ref="F82:G82"/>
    <mergeCell ref="H82:I82"/>
    <mergeCell ref="J82:K82"/>
    <mergeCell ref="F79:G79"/>
    <mergeCell ref="H79:I79"/>
    <mergeCell ref="J79:K79"/>
    <mergeCell ref="F80:G80"/>
    <mergeCell ref="H80:I80"/>
    <mergeCell ref="J80:K80"/>
    <mergeCell ref="F77:G77"/>
    <mergeCell ref="H77:I77"/>
    <mergeCell ref="J77:K77"/>
    <mergeCell ref="F78:G78"/>
    <mergeCell ref="H78:I78"/>
    <mergeCell ref="J78:K78"/>
    <mergeCell ref="F75:G75"/>
    <mergeCell ref="H75:I75"/>
    <mergeCell ref="J75:K75"/>
    <mergeCell ref="F76:G76"/>
    <mergeCell ref="H76:I76"/>
    <mergeCell ref="J76:K76"/>
    <mergeCell ref="Q74:R74"/>
    <mergeCell ref="U67:V67"/>
    <mergeCell ref="U68:V68"/>
    <mergeCell ref="U69:V69"/>
    <mergeCell ref="U70:V70"/>
    <mergeCell ref="U71:V71"/>
    <mergeCell ref="U72:V72"/>
    <mergeCell ref="U73:V73"/>
    <mergeCell ref="U74:V74"/>
    <mergeCell ref="Q68:R68"/>
    <mergeCell ref="Q69:R69"/>
    <mergeCell ref="Q70:R70"/>
    <mergeCell ref="Q71:R71"/>
    <mergeCell ref="Q72:R72"/>
    <mergeCell ref="Q73:R73"/>
    <mergeCell ref="M69:N69"/>
    <mergeCell ref="M70:N70"/>
    <mergeCell ref="M71:N71"/>
    <mergeCell ref="M72:N72"/>
    <mergeCell ref="M73:N73"/>
    <mergeCell ref="M74:N74"/>
    <mergeCell ref="F73:G73"/>
    <mergeCell ref="H73:I73"/>
    <mergeCell ref="J73:K73"/>
    <mergeCell ref="F74:G74"/>
    <mergeCell ref="H74:I74"/>
    <mergeCell ref="J74:K74"/>
    <mergeCell ref="F71:G71"/>
    <mergeCell ref="H71:I71"/>
    <mergeCell ref="J71:K71"/>
    <mergeCell ref="F72:G72"/>
    <mergeCell ref="H72:I72"/>
    <mergeCell ref="J72:K72"/>
    <mergeCell ref="F69:G69"/>
    <mergeCell ref="H69:I69"/>
    <mergeCell ref="J69:K69"/>
    <mergeCell ref="F70:G70"/>
    <mergeCell ref="H70:I70"/>
    <mergeCell ref="J70:K70"/>
    <mergeCell ref="AA66:AB66"/>
    <mergeCell ref="F67:G67"/>
    <mergeCell ref="H67:I67"/>
    <mergeCell ref="J67:K67"/>
    <mergeCell ref="F68:G68"/>
    <mergeCell ref="H68:I68"/>
    <mergeCell ref="J68:K68"/>
    <mergeCell ref="M67:N67"/>
    <mergeCell ref="M68:N68"/>
    <mergeCell ref="Q67:R67"/>
    <mergeCell ref="O66:P66"/>
    <mergeCell ref="Q66:R66"/>
    <mergeCell ref="S66:T66"/>
    <mergeCell ref="U66:V66"/>
    <mergeCell ref="W66:X66"/>
    <mergeCell ref="Y66:Z66"/>
    <mergeCell ref="AA64:AB64"/>
    <mergeCell ref="O65:P65"/>
    <mergeCell ref="Q65:R65"/>
    <mergeCell ref="S65:T65"/>
    <mergeCell ref="U65:V65"/>
    <mergeCell ref="W65:X65"/>
    <mergeCell ref="Y65:Z65"/>
    <mergeCell ref="AA65:AB65"/>
    <mergeCell ref="O64:P64"/>
    <mergeCell ref="Q64:R64"/>
    <mergeCell ref="S64:T64"/>
    <mergeCell ref="U64:V64"/>
    <mergeCell ref="W64:X64"/>
    <mergeCell ref="Y64:Z64"/>
    <mergeCell ref="AA62:AB62"/>
    <mergeCell ref="O63:P63"/>
    <mergeCell ref="Q63:R63"/>
    <mergeCell ref="S63:T63"/>
    <mergeCell ref="U63:V63"/>
    <mergeCell ref="W63:X63"/>
    <mergeCell ref="Y63:Z63"/>
    <mergeCell ref="AA63:AB63"/>
    <mergeCell ref="O62:P62"/>
    <mergeCell ref="Q62:R62"/>
    <mergeCell ref="S62:T62"/>
    <mergeCell ref="U62:V62"/>
    <mergeCell ref="W62:X62"/>
    <mergeCell ref="Y62:Z62"/>
    <mergeCell ref="F66:G66"/>
    <mergeCell ref="H66:I66"/>
    <mergeCell ref="J66:K66"/>
    <mergeCell ref="M62:N62"/>
    <mergeCell ref="M63:N63"/>
    <mergeCell ref="M64:N64"/>
    <mergeCell ref="M65:N65"/>
    <mergeCell ref="M66:N66"/>
    <mergeCell ref="F64:G64"/>
    <mergeCell ref="H64:I64"/>
    <mergeCell ref="J64:K64"/>
    <mergeCell ref="F65:G65"/>
    <mergeCell ref="H65:I65"/>
    <mergeCell ref="J65:K65"/>
    <mergeCell ref="F62:G62"/>
    <mergeCell ref="H62:I62"/>
    <mergeCell ref="J62:K62"/>
    <mergeCell ref="F63:G63"/>
    <mergeCell ref="H63:I63"/>
    <mergeCell ref="J63:K63"/>
    <mergeCell ref="W59:X59"/>
    <mergeCell ref="Y59:Z59"/>
    <mergeCell ref="AA59:AB59"/>
    <mergeCell ref="O60:P60"/>
    <mergeCell ref="Q60:R60"/>
    <mergeCell ref="S60:T60"/>
    <mergeCell ref="U60:V60"/>
    <mergeCell ref="W60:X60"/>
    <mergeCell ref="Y60:Z60"/>
    <mergeCell ref="AA60:AB60"/>
    <mergeCell ref="M59:N59"/>
    <mergeCell ref="M60:N60"/>
    <mergeCell ref="O59:P59"/>
    <mergeCell ref="Q59:R59"/>
    <mergeCell ref="S59:T59"/>
    <mergeCell ref="U59:V59"/>
    <mergeCell ref="F59:G59"/>
    <mergeCell ref="H59:I59"/>
    <mergeCell ref="J59:K59"/>
    <mergeCell ref="F60:G60"/>
    <mergeCell ref="H60:I60"/>
    <mergeCell ref="J60:K60"/>
    <mergeCell ref="Q58:R58"/>
    <mergeCell ref="S58:T58"/>
    <mergeCell ref="U58:V58"/>
    <mergeCell ref="W58:X58"/>
    <mergeCell ref="Y58:Z58"/>
    <mergeCell ref="AA58:AB58"/>
    <mergeCell ref="S57:T57"/>
    <mergeCell ref="U57:V57"/>
    <mergeCell ref="W57:X57"/>
    <mergeCell ref="Y57:Z57"/>
    <mergeCell ref="AA57:AB57"/>
    <mergeCell ref="F58:G58"/>
    <mergeCell ref="H58:I58"/>
    <mergeCell ref="J58:K58"/>
    <mergeCell ref="M58:N58"/>
    <mergeCell ref="O58:P58"/>
    <mergeCell ref="F57:G57"/>
    <mergeCell ref="H57:I57"/>
    <mergeCell ref="J57:K57"/>
    <mergeCell ref="M57:N57"/>
    <mergeCell ref="O57:P57"/>
    <mergeCell ref="Q57:R57"/>
    <mergeCell ref="M49:N49"/>
    <mergeCell ref="Q48:R48"/>
    <mergeCell ref="Q49:R49"/>
    <mergeCell ref="U48:V48"/>
    <mergeCell ref="U49:V49"/>
    <mergeCell ref="F49:G49"/>
    <mergeCell ref="H49:I49"/>
    <mergeCell ref="J49:K49"/>
    <mergeCell ref="U47:V47"/>
    <mergeCell ref="W47:X47"/>
    <mergeCell ref="Y47:Z47"/>
    <mergeCell ref="AA47:AB47"/>
    <mergeCell ref="F48:G48"/>
    <mergeCell ref="H48:I48"/>
    <mergeCell ref="J48:K48"/>
    <mergeCell ref="M48:N48"/>
    <mergeCell ref="A2:Z2"/>
    <mergeCell ref="AA4:AB4"/>
    <mergeCell ref="W5:Z5"/>
    <mergeCell ref="AA5:AB5"/>
    <mergeCell ref="AA6:AB6"/>
    <mergeCell ref="A7:A8"/>
    <mergeCell ref="B7:X8"/>
    <mergeCell ref="AA7:AB7"/>
    <mergeCell ref="AA8:AB8"/>
    <mergeCell ref="B9:X9"/>
    <mergeCell ref="AA9:AB9"/>
    <mergeCell ref="A10:I10"/>
    <mergeCell ref="AA11:AB11"/>
    <mergeCell ref="A13:A15"/>
    <mergeCell ref="B13:B15"/>
    <mergeCell ref="C13:K15"/>
    <mergeCell ref="L13:N13"/>
    <mergeCell ref="O13:V13"/>
    <mergeCell ref="W13:X15"/>
    <mergeCell ref="L14:L15"/>
    <mergeCell ref="M14:N15"/>
    <mergeCell ref="O14:P15"/>
    <mergeCell ref="Q14:T14"/>
    <mergeCell ref="U14:V15"/>
    <mergeCell ref="Y14:Z15"/>
    <mergeCell ref="AA14:AB15"/>
    <mergeCell ref="Q15:R15"/>
    <mergeCell ref="S15:T15"/>
    <mergeCell ref="W17:X17"/>
    <mergeCell ref="W16:X16"/>
    <mergeCell ref="Y16:Z16"/>
    <mergeCell ref="AA16:AB16"/>
    <mergeCell ref="Y17:Z18"/>
    <mergeCell ref="C16:K16"/>
    <mergeCell ref="M16:N16"/>
    <mergeCell ref="O16:P16"/>
    <mergeCell ref="Q16:R16"/>
    <mergeCell ref="S16:T16"/>
    <mergeCell ref="U16:V16"/>
    <mergeCell ref="C18:K18"/>
    <mergeCell ref="M19:N19"/>
    <mergeCell ref="O19:P19"/>
    <mergeCell ref="Q19:R19"/>
    <mergeCell ref="S19:T19"/>
    <mergeCell ref="U19:V19"/>
    <mergeCell ref="C17:K17"/>
    <mergeCell ref="M17:N17"/>
    <mergeCell ref="O17:P17"/>
    <mergeCell ref="Q17:R17"/>
    <mergeCell ref="S17:T17"/>
    <mergeCell ref="U17:V17"/>
    <mergeCell ref="W19:X19"/>
    <mergeCell ref="Y19:Z19"/>
    <mergeCell ref="AA19:AB19"/>
    <mergeCell ref="F20:G20"/>
    <mergeCell ref="H20:I20"/>
    <mergeCell ref="J20:K20"/>
    <mergeCell ref="M20:N20"/>
    <mergeCell ref="O20:P20"/>
    <mergeCell ref="Q20:R20"/>
    <mergeCell ref="S20:T20"/>
    <mergeCell ref="U20:V20"/>
    <mergeCell ref="W20:X20"/>
    <mergeCell ref="Y20:Z20"/>
    <mergeCell ref="AA20:AB20"/>
    <mergeCell ref="Y21:Z21"/>
    <mergeCell ref="AA21:AB21"/>
    <mergeCell ref="AA22:AB22"/>
    <mergeCell ref="Q22:R22"/>
    <mergeCell ref="S22:T22"/>
    <mergeCell ref="U22:V22"/>
    <mergeCell ref="W22:X22"/>
    <mergeCell ref="F21:G21"/>
    <mergeCell ref="H21:I21"/>
    <mergeCell ref="J21:K21"/>
    <mergeCell ref="M21:N21"/>
    <mergeCell ref="O21:P21"/>
    <mergeCell ref="Q23:R23"/>
    <mergeCell ref="Q21:R21"/>
    <mergeCell ref="S21:T21"/>
    <mergeCell ref="U21:V21"/>
    <mergeCell ref="W21:X21"/>
    <mergeCell ref="Y22:Z22"/>
    <mergeCell ref="F22:G22"/>
    <mergeCell ref="H22:I22"/>
    <mergeCell ref="J22:K22"/>
    <mergeCell ref="M22:N22"/>
    <mergeCell ref="O22:P22"/>
    <mergeCell ref="F23:G23"/>
    <mergeCell ref="H23:I23"/>
    <mergeCell ref="J23:K23"/>
    <mergeCell ref="M23:N23"/>
    <mergeCell ref="O23:P23"/>
    <mergeCell ref="S24:T24"/>
    <mergeCell ref="Y24:Z24"/>
    <mergeCell ref="AA24:AB24"/>
    <mergeCell ref="S23:T23"/>
    <mergeCell ref="U23:V23"/>
    <mergeCell ref="W23:X23"/>
    <mergeCell ref="Y23:Z23"/>
    <mergeCell ref="AA23:AB23"/>
    <mergeCell ref="F24:G24"/>
    <mergeCell ref="H24:I24"/>
    <mergeCell ref="J24:K24"/>
    <mergeCell ref="M24:N24"/>
    <mergeCell ref="O24:P24"/>
    <mergeCell ref="Q24:R24"/>
    <mergeCell ref="U24:V24"/>
    <mergeCell ref="W24:X24"/>
    <mergeCell ref="Y25:Z25"/>
    <mergeCell ref="AA25:AB25"/>
    <mergeCell ref="F26:G26"/>
    <mergeCell ref="H26:I26"/>
    <mergeCell ref="J26:K26"/>
    <mergeCell ref="M26:N26"/>
    <mergeCell ref="O26:P26"/>
    <mergeCell ref="Q26:R26"/>
    <mergeCell ref="S26:T26"/>
    <mergeCell ref="U26:V26"/>
    <mergeCell ref="W26:X26"/>
    <mergeCell ref="Y26:Z26"/>
    <mergeCell ref="AA26:AB26"/>
    <mergeCell ref="F25:G25"/>
    <mergeCell ref="H25:I25"/>
    <mergeCell ref="J25:K25"/>
    <mergeCell ref="M25:N25"/>
    <mergeCell ref="O25:P25"/>
    <mergeCell ref="Q25:R25"/>
    <mergeCell ref="S25:T25"/>
    <mergeCell ref="U25:V25"/>
    <mergeCell ref="W25:X25"/>
    <mergeCell ref="Y27:Z27"/>
    <mergeCell ref="AA27:AB27"/>
    <mergeCell ref="Q27:R27"/>
    <mergeCell ref="S27:T27"/>
    <mergeCell ref="U27:V27"/>
    <mergeCell ref="W27:X27"/>
    <mergeCell ref="F28:G28"/>
    <mergeCell ref="H28:I28"/>
    <mergeCell ref="J28:K28"/>
    <mergeCell ref="M28:N28"/>
    <mergeCell ref="O28:P28"/>
    <mergeCell ref="Q28:R28"/>
    <mergeCell ref="S28:T28"/>
    <mergeCell ref="U28:V28"/>
    <mergeCell ref="W28:X28"/>
    <mergeCell ref="Y28:Z28"/>
    <mergeCell ref="AA28:AB28"/>
    <mergeCell ref="F27:G27"/>
    <mergeCell ref="H27:I27"/>
    <mergeCell ref="J27:K27"/>
    <mergeCell ref="M27:N27"/>
    <mergeCell ref="O27:P27"/>
    <mergeCell ref="Y29:Z29"/>
    <mergeCell ref="AA29:AB29"/>
    <mergeCell ref="F30:G30"/>
    <mergeCell ref="H30:I30"/>
    <mergeCell ref="J30:K30"/>
    <mergeCell ref="M30:N30"/>
    <mergeCell ref="O30:P30"/>
    <mergeCell ref="Q30:R30"/>
    <mergeCell ref="S30:T30"/>
    <mergeCell ref="U30:V30"/>
    <mergeCell ref="W30:X30"/>
    <mergeCell ref="Y30:Z30"/>
    <mergeCell ref="AA30:AB30"/>
    <mergeCell ref="F29:G29"/>
    <mergeCell ref="H29:I29"/>
    <mergeCell ref="J29:K29"/>
    <mergeCell ref="M29:N29"/>
    <mergeCell ref="O29:P29"/>
    <mergeCell ref="Q29:R29"/>
    <mergeCell ref="S29:T29"/>
    <mergeCell ref="U29:V29"/>
    <mergeCell ref="W29:X29"/>
    <mergeCell ref="Y31:Z31"/>
    <mergeCell ref="AA31:AB31"/>
    <mergeCell ref="F32:G32"/>
    <mergeCell ref="H32:I32"/>
    <mergeCell ref="J32:K32"/>
    <mergeCell ref="M32:N32"/>
    <mergeCell ref="O32:P32"/>
    <mergeCell ref="Q32:R32"/>
    <mergeCell ref="Y32:Z32"/>
    <mergeCell ref="AA32:AB32"/>
    <mergeCell ref="F31:G31"/>
    <mergeCell ref="H31:I31"/>
    <mergeCell ref="J31:K31"/>
    <mergeCell ref="M31:N31"/>
    <mergeCell ref="O31:P31"/>
    <mergeCell ref="Q31:R31"/>
    <mergeCell ref="S31:T31"/>
    <mergeCell ref="U31:V31"/>
    <mergeCell ref="W31:X31"/>
    <mergeCell ref="S32:T32"/>
    <mergeCell ref="U32:V32"/>
    <mergeCell ref="W32:X32"/>
    <mergeCell ref="F33:G33"/>
    <mergeCell ref="H33:I33"/>
    <mergeCell ref="J33:K33"/>
    <mergeCell ref="M33:N33"/>
    <mergeCell ref="O33:P33"/>
    <mergeCell ref="Q33:R33"/>
    <mergeCell ref="S34:T34"/>
    <mergeCell ref="Y34:Z34"/>
    <mergeCell ref="AA34:AB34"/>
    <mergeCell ref="S33:T33"/>
    <mergeCell ref="U33:V33"/>
    <mergeCell ref="W33:X33"/>
    <mergeCell ref="Y33:Z33"/>
    <mergeCell ref="AA33:AB33"/>
    <mergeCell ref="F34:G34"/>
    <mergeCell ref="H34:I34"/>
    <mergeCell ref="J34:K34"/>
    <mergeCell ref="M34:N34"/>
    <mergeCell ref="O34:P34"/>
    <mergeCell ref="Q34:R34"/>
    <mergeCell ref="U34:V34"/>
    <mergeCell ref="W34:X34"/>
    <mergeCell ref="Y35:Z35"/>
    <mergeCell ref="AA35:AB35"/>
    <mergeCell ref="F38:G38"/>
    <mergeCell ref="H38:I38"/>
    <mergeCell ref="J38:K38"/>
    <mergeCell ref="M38:N38"/>
    <mergeCell ref="O38:P38"/>
    <mergeCell ref="Q38:R38"/>
    <mergeCell ref="S38:T38"/>
    <mergeCell ref="U38:V38"/>
    <mergeCell ref="W38:X38"/>
    <mergeCell ref="Y38:Z38"/>
    <mergeCell ref="AA38:AB38"/>
    <mergeCell ref="F35:G35"/>
    <mergeCell ref="H35:I35"/>
    <mergeCell ref="J35:K35"/>
    <mergeCell ref="M35:N35"/>
    <mergeCell ref="O35:P35"/>
    <mergeCell ref="Q35:R35"/>
    <mergeCell ref="S35:T35"/>
    <mergeCell ref="U35:V35"/>
    <mergeCell ref="W35:X35"/>
    <mergeCell ref="Y39:Z39"/>
    <mergeCell ref="AA39:AB39"/>
    <mergeCell ref="Q39:R39"/>
    <mergeCell ref="S39:T39"/>
    <mergeCell ref="U39:V39"/>
    <mergeCell ref="W39:X39"/>
    <mergeCell ref="F40:G40"/>
    <mergeCell ref="H40:I40"/>
    <mergeCell ref="J40:K40"/>
    <mergeCell ref="M40:N40"/>
    <mergeCell ref="O40:P40"/>
    <mergeCell ref="Q40:R40"/>
    <mergeCell ref="S40:T40"/>
    <mergeCell ref="U40:V40"/>
    <mergeCell ref="W40:X40"/>
    <mergeCell ref="Y40:Z40"/>
    <mergeCell ref="AA40:AB40"/>
    <mergeCell ref="F39:G39"/>
    <mergeCell ref="H39:I39"/>
    <mergeCell ref="J39:K39"/>
    <mergeCell ref="M39:N39"/>
    <mergeCell ref="O39:P39"/>
    <mergeCell ref="F41:G41"/>
    <mergeCell ref="H41:I41"/>
    <mergeCell ref="J41:K41"/>
    <mergeCell ref="M41:N41"/>
    <mergeCell ref="O41:P41"/>
    <mergeCell ref="Q41:R41"/>
    <mergeCell ref="S41:T41"/>
    <mergeCell ref="U41:V41"/>
    <mergeCell ref="W41:X41"/>
    <mergeCell ref="Y41:Z41"/>
    <mergeCell ref="AA41:AB41"/>
    <mergeCell ref="F47:G47"/>
    <mergeCell ref="H47:I47"/>
    <mergeCell ref="J47:K47"/>
    <mergeCell ref="M47:N47"/>
    <mergeCell ref="O47:P47"/>
    <mergeCell ref="Q47:R47"/>
    <mergeCell ref="S47:T47"/>
    <mergeCell ref="Y42:Z42"/>
    <mergeCell ref="AA42:AB42"/>
    <mergeCell ref="F43:G43"/>
    <mergeCell ref="H43:I43"/>
    <mergeCell ref="J43:K43"/>
    <mergeCell ref="M43:N43"/>
    <mergeCell ref="O43:P43"/>
    <mergeCell ref="Q43:R43"/>
    <mergeCell ref="S43:T43"/>
    <mergeCell ref="U43:V43"/>
    <mergeCell ref="W43:X43"/>
    <mergeCell ref="Y43:Z43"/>
    <mergeCell ref="AA43:AB43"/>
    <mergeCell ref="F42:G42"/>
    <mergeCell ref="H42:I42"/>
    <mergeCell ref="J42:K42"/>
    <mergeCell ref="M42:N42"/>
    <mergeCell ref="O42:P42"/>
    <mergeCell ref="Q42:R42"/>
    <mergeCell ref="S42:T42"/>
    <mergeCell ref="U42:V42"/>
    <mergeCell ref="W42:X42"/>
    <mergeCell ref="Y44:Z44"/>
    <mergeCell ref="AA44:AB44"/>
    <mergeCell ref="Q44:R44"/>
    <mergeCell ref="S44:T44"/>
    <mergeCell ref="U44:V44"/>
    <mergeCell ref="W44:X44"/>
    <mergeCell ref="F45:G45"/>
    <mergeCell ref="H45:I45"/>
    <mergeCell ref="J45:K45"/>
    <mergeCell ref="M45:N45"/>
    <mergeCell ref="O45:P45"/>
    <mergeCell ref="Q45:R45"/>
    <mergeCell ref="S45:T45"/>
    <mergeCell ref="U45:V45"/>
    <mergeCell ref="W45:X45"/>
    <mergeCell ref="Y45:Z45"/>
    <mergeCell ref="AA45:AB45"/>
    <mergeCell ref="F44:G44"/>
    <mergeCell ref="H44:I44"/>
    <mergeCell ref="J44:K44"/>
    <mergeCell ref="M44:N44"/>
    <mergeCell ref="O44:P44"/>
    <mergeCell ref="Y46:Z46"/>
    <mergeCell ref="AA46:AB46"/>
    <mergeCell ref="F50:G50"/>
    <mergeCell ref="H50:I50"/>
    <mergeCell ref="J50:K50"/>
    <mergeCell ref="M50:N50"/>
    <mergeCell ref="O50:P50"/>
    <mergeCell ref="Q50:R50"/>
    <mergeCell ref="S50:T50"/>
    <mergeCell ref="U50:V50"/>
    <mergeCell ref="W50:X50"/>
    <mergeCell ref="Y50:Z50"/>
    <mergeCell ref="AA50:AB50"/>
    <mergeCell ref="F46:G46"/>
    <mergeCell ref="H46:I46"/>
    <mergeCell ref="J46:K46"/>
    <mergeCell ref="M46:N46"/>
    <mergeCell ref="O46:P46"/>
    <mergeCell ref="Q46:R46"/>
    <mergeCell ref="S46:T46"/>
    <mergeCell ref="U46:V46"/>
    <mergeCell ref="W46:X46"/>
    <mergeCell ref="Y51:Z51"/>
    <mergeCell ref="AA51:AB51"/>
    <mergeCell ref="F52:G52"/>
    <mergeCell ref="H52:I52"/>
    <mergeCell ref="J52:K52"/>
    <mergeCell ref="M52:N52"/>
    <mergeCell ref="O52:P52"/>
    <mergeCell ref="Q52:R52"/>
    <mergeCell ref="S52:T52"/>
    <mergeCell ref="U52:V52"/>
    <mergeCell ref="W52:X52"/>
    <mergeCell ref="Y52:Z52"/>
    <mergeCell ref="AA52:AB52"/>
    <mergeCell ref="F51:G51"/>
    <mergeCell ref="H51:I51"/>
    <mergeCell ref="J51:K51"/>
    <mergeCell ref="M51:N51"/>
    <mergeCell ref="O51:P51"/>
    <mergeCell ref="Q51:R51"/>
    <mergeCell ref="S51:T51"/>
    <mergeCell ref="U51:V51"/>
    <mergeCell ref="W51:X51"/>
    <mergeCell ref="Y53:Z53"/>
    <mergeCell ref="AA53:AB53"/>
    <mergeCell ref="Q53:R53"/>
    <mergeCell ref="S53:T53"/>
    <mergeCell ref="U53:V53"/>
    <mergeCell ref="W53:X53"/>
    <mergeCell ref="F54:G54"/>
    <mergeCell ref="H54:I54"/>
    <mergeCell ref="J54:K54"/>
    <mergeCell ref="M54:N54"/>
    <mergeCell ref="O54:P54"/>
    <mergeCell ref="Q54:R54"/>
    <mergeCell ref="S54:T54"/>
    <mergeCell ref="U54:V54"/>
    <mergeCell ref="W54:X54"/>
    <mergeCell ref="Y54:Z54"/>
    <mergeCell ref="AA54:AB54"/>
    <mergeCell ref="F53:G53"/>
    <mergeCell ref="H53:I53"/>
    <mergeCell ref="J53:K53"/>
    <mergeCell ref="M53:N53"/>
    <mergeCell ref="O53:P53"/>
    <mergeCell ref="Y55:Z55"/>
    <mergeCell ref="AA55:AB55"/>
    <mergeCell ref="F56:G56"/>
    <mergeCell ref="H56:I56"/>
    <mergeCell ref="J56:K56"/>
    <mergeCell ref="M56:N56"/>
    <mergeCell ref="O56:P56"/>
    <mergeCell ref="Q56:R56"/>
    <mergeCell ref="S56:T56"/>
    <mergeCell ref="U56:V56"/>
    <mergeCell ref="W56:X56"/>
    <mergeCell ref="Y56:Z56"/>
    <mergeCell ref="AA56:AB56"/>
    <mergeCell ref="F55:G55"/>
    <mergeCell ref="H55:I55"/>
    <mergeCell ref="J55:K55"/>
    <mergeCell ref="M55:N55"/>
    <mergeCell ref="O55:P55"/>
    <mergeCell ref="Q55:R55"/>
    <mergeCell ref="S55:T55"/>
    <mergeCell ref="U55:V55"/>
    <mergeCell ref="W55:X55"/>
    <mergeCell ref="Y61:Z61"/>
    <mergeCell ref="AA61:AB61"/>
    <mergeCell ref="F87:G87"/>
    <mergeCell ref="H87:I87"/>
    <mergeCell ref="J87:K87"/>
    <mergeCell ref="M87:N87"/>
    <mergeCell ref="O87:P87"/>
    <mergeCell ref="Q87:R87"/>
    <mergeCell ref="S87:T87"/>
    <mergeCell ref="U87:V87"/>
    <mergeCell ref="W87:X87"/>
    <mergeCell ref="Y87:Z87"/>
    <mergeCell ref="AA87:AB87"/>
    <mergeCell ref="F61:G61"/>
    <mergeCell ref="H61:I61"/>
    <mergeCell ref="J61:K61"/>
    <mergeCell ref="M61:N61"/>
    <mergeCell ref="O61:P61"/>
    <mergeCell ref="Q61:R61"/>
    <mergeCell ref="S61:T61"/>
    <mergeCell ref="U61:V61"/>
    <mergeCell ref="W61:X61"/>
    <mergeCell ref="Y88:Z88"/>
    <mergeCell ref="AA88:AB88"/>
    <mergeCell ref="Q88:R88"/>
    <mergeCell ref="S88:T88"/>
    <mergeCell ref="U88:V88"/>
    <mergeCell ref="W88:X88"/>
    <mergeCell ref="F89:G89"/>
    <mergeCell ref="H89:I89"/>
    <mergeCell ref="J89:K89"/>
    <mergeCell ref="M89:N89"/>
    <mergeCell ref="O89:P89"/>
    <mergeCell ref="Q89:R89"/>
    <mergeCell ref="S89:T89"/>
    <mergeCell ref="U89:V89"/>
    <mergeCell ref="W89:X89"/>
    <mergeCell ref="Y89:Z89"/>
    <mergeCell ref="AA89:AB89"/>
    <mergeCell ref="F88:G88"/>
    <mergeCell ref="H88:I88"/>
    <mergeCell ref="J88:K88"/>
    <mergeCell ref="M88:N88"/>
    <mergeCell ref="O88:P88"/>
    <mergeCell ref="AA91:AB91"/>
    <mergeCell ref="F93:G93"/>
    <mergeCell ref="H93:I93"/>
    <mergeCell ref="J93:K93"/>
    <mergeCell ref="M93:N93"/>
    <mergeCell ref="O93:P93"/>
    <mergeCell ref="Q93:R93"/>
    <mergeCell ref="S93:T93"/>
    <mergeCell ref="U93:V93"/>
    <mergeCell ref="Y93:Z93"/>
    <mergeCell ref="AA93:AB93"/>
    <mergeCell ref="F91:G91"/>
    <mergeCell ref="H91:I91"/>
    <mergeCell ref="J91:K91"/>
    <mergeCell ref="M91:N91"/>
    <mergeCell ref="O91:P91"/>
    <mergeCell ref="Q91:R91"/>
    <mergeCell ref="S91:T91"/>
    <mergeCell ref="Y91:Z91"/>
    <mergeCell ref="W91:X91"/>
    <mergeCell ref="Y94:Z94"/>
    <mergeCell ref="AA94:AB94"/>
    <mergeCell ref="F95:G95"/>
    <mergeCell ref="H95:I95"/>
    <mergeCell ref="J95:K95"/>
    <mergeCell ref="M95:N95"/>
    <mergeCell ref="O95:P95"/>
    <mergeCell ref="Q95:R95"/>
    <mergeCell ref="W93:X93"/>
    <mergeCell ref="Y95:Z95"/>
    <mergeCell ref="AA95:AB95"/>
    <mergeCell ref="F94:G94"/>
    <mergeCell ref="H94:I94"/>
    <mergeCell ref="J94:K94"/>
    <mergeCell ref="M94:N94"/>
    <mergeCell ref="O94:P94"/>
    <mergeCell ref="W94:X94"/>
    <mergeCell ref="C96:K96"/>
    <mergeCell ref="M96:N96"/>
    <mergeCell ref="O96:P96"/>
    <mergeCell ref="Q96:R96"/>
    <mergeCell ref="S96:T96"/>
    <mergeCell ref="U96:V96"/>
    <mergeCell ref="S95:T95"/>
    <mergeCell ref="U95:V95"/>
    <mergeCell ref="W95:X95"/>
    <mergeCell ref="W96:X96"/>
    <mergeCell ref="Y96:Z96"/>
    <mergeCell ref="AA96:AB96"/>
    <mergeCell ref="C97:K97"/>
    <mergeCell ref="A98:AB98"/>
    <mergeCell ref="C99:K99"/>
    <mergeCell ref="M99:N99"/>
    <mergeCell ref="O99:P99"/>
    <mergeCell ref="Q99:R99"/>
    <mergeCell ref="S99:T99"/>
    <mergeCell ref="AA99:AB99"/>
    <mergeCell ref="M102:N102"/>
    <mergeCell ref="O102:P102"/>
    <mergeCell ref="Q102:R102"/>
    <mergeCell ref="S102:T102"/>
    <mergeCell ref="U102:V102"/>
    <mergeCell ref="W102:X102"/>
    <mergeCell ref="AA102:AB102"/>
    <mergeCell ref="C100:K100"/>
    <mergeCell ref="C101:K101"/>
    <mergeCell ref="M101:N101"/>
    <mergeCell ref="O101:P101"/>
    <mergeCell ref="Q101:R101"/>
    <mergeCell ref="S101:T101"/>
    <mergeCell ref="U101:V101"/>
    <mergeCell ref="W101:X101"/>
    <mergeCell ref="P108:S108"/>
    <mergeCell ref="X108:Y108"/>
    <mergeCell ref="C103:K103"/>
    <mergeCell ref="M103:N103"/>
    <mergeCell ref="O103:P103"/>
    <mergeCell ref="Q103:R103"/>
    <mergeCell ref="Y9:Z9"/>
    <mergeCell ref="Y11:Z11"/>
    <mergeCell ref="Y101:Z101"/>
    <mergeCell ref="K105:M105"/>
    <mergeCell ref="P105:S105"/>
    <mergeCell ref="X105:Y105"/>
    <mergeCell ref="Y102:Z102"/>
    <mergeCell ref="U99:V99"/>
    <mergeCell ref="W99:X99"/>
    <mergeCell ref="Y99:Z99"/>
    <mergeCell ref="W103:X103"/>
    <mergeCell ref="Y103:Z103"/>
    <mergeCell ref="AA103:AB103"/>
    <mergeCell ref="AA101:AB101"/>
    <mergeCell ref="Y13:AB13"/>
    <mergeCell ref="R1:AB1"/>
    <mergeCell ref="C3:S3"/>
    <mergeCell ref="Y6:Z6"/>
    <mergeCell ref="Y7:Z7"/>
    <mergeCell ref="Y8:Z8"/>
    <mergeCell ref="M36:N36"/>
    <mergeCell ref="O36:P36"/>
    <mergeCell ref="Q36:R36"/>
    <mergeCell ref="C102:K102"/>
    <mergeCell ref="S103:T103"/>
    <mergeCell ref="U103:V103"/>
    <mergeCell ref="Q94:R94"/>
    <mergeCell ref="S94:T94"/>
    <mergeCell ref="U94:V94"/>
    <mergeCell ref="U91:V91"/>
    <mergeCell ref="Y36:Z36"/>
    <mergeCell ref="AA36:AB36"/>
    <mergeCell ref="F37:G37"/>
    <mergeCell ref="H37:I37"/>
    <mergeCell ref="J37:K37"/>
    <mergeCell ref="M37:N37"/>
    <mergeCell ref="Q37:R37"/>
    <mergeCell ref="F36:G36"/>
    <mergeCell ref="H36:I36"/>
    <mergeCell ref="J36:K36"/>
    <mergeCell ref="O37:P37"/>
    <mergeCell ref="U37:V37"/>
    <mergeCell ref="W37:X37"/>
    <mergeCell ref="S36:T36"/>
    <mergeCell ref="U36:V36"/>
    <mergeCell ref="W36:X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2016-06-30T17:13:50Z</cp:lastPrinted>
  <dcterms:created xsi:type="dcterms:W3CDTF">2016-06-29T13:38:21Z</dcterms:created>
  <dcterms:modified xsi:type="dcterms:W3CDTF">2016-06-30T17:14:38Z</dcterms:modified>
  <cp:category/>
  <cp:version/>
  <cp:contentType/>
  <cp:contentStatus/>
</cp:coreProperties>
</file>